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6.2.3\総務企画\令和７年度\04_R7財政関係\財政調査\20250821_【9.17〆】令和5年度財政状況資料集（2回目）の作成\"/>
    </mc:Choice>
  </mc:AlternateContent>
  <xr:revisionPtr revIDLastSave="0" documentId="13_ncr:1_{CCED1991-5796-4564-9B2D-C658DB498EE7}"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AM34" i="10"/>
  <c r="C34" i="10"/>
  <c r="BE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<sst xmlns="http://schemas.openxmlformats.org/spreadsheetml/2006/main" count="1150" uniqueCount="565">
  <si>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</si>
  <si>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</si>
  <si>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</si>
  <si>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</si>
  <si>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</si>
  <si>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</si>
  <si>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</si>
  <si>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</si>
  <si>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</si>
  <si>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</si>
  <si>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</si>
  <si>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</si>
  <si>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</si>
  <si>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</si>
  <si>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</si>
  <si>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</si>
  <si>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</si>
  <si>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</si>
  <si>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</si>
  <si>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</si>
  <si>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</si>
  <si>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</si>
  <si>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</si>
  <si>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</si>
  <si>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</si>
  <si>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</si>
  <si>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</si>
  <si>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</si>
  <si>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</si>
  <si>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</si>
  <si>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</si>
  <si>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</si>
  <si>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</si>
  <si>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</si>
  <si>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</si>
  <si>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</si>
  <si>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</si>
  <si>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</si>
  <si>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</si>
  <si>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</si>
  <si>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</si>
  <si>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</si>
  <si>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</si>
  <si>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</si>
  <si>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</si>
  <si>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</si>
  <si>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</si>
  <si>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</si>
  <si>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</si>
  <si>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</si>
  <si>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</si>
  <si>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</si>
  <si>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</si>
  <si>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</si>
  <si>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</si>
  <si>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</si>
  <si>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</si>
  <si>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</si>
  <si>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</si>
  <si>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</si>
  <si>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</si>
  <si>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</si>
  <si>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</si>
  <si>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</si>
  <si>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</si>
  <si>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</si>
  <si>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</si>
  <si>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</si>
  <si>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</si>
  <si>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</si>
  <si>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</si>
  <si>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</si>
  <si>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</si>
  <si>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</si>
  <si>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</si>
  <si>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</si>
  <si>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</si>
  <si>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</si>
  <si>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</si>
  <si>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</si>
  <si>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</si>
  <si>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</si>
  <si>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</si>
  <si>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</si>
  <si>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</si>
  <si>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</si>
  <si>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</si>
  <si>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</si>
  <si>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</si>
  <si>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</si>
  <si>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</si>
  <si>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</si>
  <si>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</si>
  <si>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</si>
  <si>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今別町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</si>
  <si>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</si>
  <si>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</si>
  <si>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</si>
  <si>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</si>
  <si>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</si>
  <si>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</si>
  <si>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</si>
  <si>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</si>
  <si>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</si>
  <si>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</si>
  <si>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</si>
  <si>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</si>
  <si>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</si>
  <si>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</si>
  <si>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</si>
  <si>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</si>
  <si>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</si>
  <si>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</si>
  <si>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</si>
  <si>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</si>
  <si>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</si>
  <si>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</si>
  <si>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</si>
  <si>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</si>
  <si>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</si>
  <si>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</si>
  <si>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</si>
  <si>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</si>
  <si>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</si>
  <si>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</si>
  <si>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</si>
  <si>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</si>
  <si>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</si>
  <si>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</si>
  <si>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</si>
  <si>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</si>
  <si>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</si>
  <si>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</si>
  <si>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</si>
  <si>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</si>
  <si>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</si>
  <si>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</si>
  <si>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</si>
  <si>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</si>
  <si>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</si>
  <si>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</si>
  <si>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</si>
  <si>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</si>
  <si>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</si>
  <si>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</si>
  <si>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</si>
  <si>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</si>
  <si>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</si>
  <si>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</si>
  <si>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</si>
  <si>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</si>
  <si>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</si>
  <si>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</si>
  <si>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</si>
  <si>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</si>
  <si>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</si>
  <si>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</si>
  <si>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</si>
  <si>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</si>
  <si>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</si>
  <si>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</si>
  <si>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</si>
  <si>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</si>
  <si>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</si>
  <si>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</si>
  <si>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</si>
  <si>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</si>
  <si>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</si>
  <si>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</si>
  <si>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</si>
  <si>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</si>
  <si>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</si>
  <si>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</si>
  <si>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</si>
  <si>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</si>
  <si>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</si>
  <si>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</si>
  <si>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</si>
  <si>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</si>
  <si>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</si>
  <si>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</si>
  <si>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</si>
  <si>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</si>
  <si>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</si>
  <si>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</si>
  <si>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</si>
  <si>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</si>
  <si>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</si>
  <si>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</si>
  <si>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</si>
  <si>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</si>
  <si>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</si>
  <si>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</si>
  <si>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</si>
  <si>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</si>
  <si>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</si>
  <si>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</si>
  <si>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</si>
  <si>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</si>
  <si>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</si>
  <si>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</si>
  <si>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</si>
  <si>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青森県今別町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</si>
  <si>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</si>
  <si>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</si>
  <si>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</si>
  <si>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</si>
  <si>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</si>
  <si>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</si>
  <si>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</si>
  <si>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</si>
  <si>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</si>
  <si>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</si>
  <si>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</si>
  <si>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</si>
  <si>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</si>
  <si>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</si>
  <si>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</si>
  <si>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</si>
  <si>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</si>
  <si>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</si>
  <si>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</si>
  <si>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</si>
  <si>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</si>
  <si>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</si>
  <si>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</si>
  <si>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</si>
  <si>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</si>
  <si>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</si>
  <si>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</si>
  <si>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</si>
  <si>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</si>
  <si>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</si>
  <si>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</si>
  <si>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</si>
  <si>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</si>
  <si>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</si>
  <si>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</si>
  <si>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</si>
  <si>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</si>
  <si>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</si>
  <si>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</si>
  <si>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</si>
  <si>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</si>
  <si>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</si>
  <si>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</si>
  <si>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</si>
  <si>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</si>
  <si>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</si>
  <si>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</si>
  <si>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</si>
  <si>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</si>
  <si>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</si>
  <si>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</si>
  <si>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</si>
  <si>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</si>
  <si>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</si>
  <si>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</si>
  <si>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</si>
  <si>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</si>
  <si>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</si>
  <si>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</si>
  <si>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</si>
  <si>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</si>
  <si>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</si>
  <si>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</si>
  <si>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</si>
  <si>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</si>
  <si>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</si>
  <si>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</si>
  <si>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</si>
  <si>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</si>
  <si>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</si>
  <si>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</si>
  <si>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</si>
  <si>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</si>
  <si>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</si>
  <si>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</si>
  <si>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</si>
  <si>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</si>
  <si>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</si>
  <si>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</si>
  <si>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</si>
  <si>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</si>
  <si>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</si>
  <si>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</si>
  <si>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</si>
  <si>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</si>
  <si>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</si>
  <si>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</si>
  <si>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</si>
  <si>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</si>
  <si>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</si>
  <si>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</si>
  <si>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</si>
  <si>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</si>
  <si>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</si>
  <si>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</si>
  <si>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</si>
  <si>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</si>
  <si>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</si>
  <si>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</si>
  <si>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</si>
  <si>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</si>
  <si>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</si>
  <si>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</si>
  <si>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</si>
  <si>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</si>
  <si>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</si>
  <si>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</si>
  <si>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</si>
  <si>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</si>
  <si>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</si>
  <si>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</si>
  <si>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</si>
  <si>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</si>
  <si>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</si>
  <si>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</si>
  <si>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</si>
  <si>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</si>
  <si>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</si>
  <si>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</si>
  <si>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</si>
  <si>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</si>
  <si>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</si>
  <si>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</si>
  <si>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</si>
  <si>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</si>
  <si>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</si>
  <si>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</si>
  <si>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</si>
  <si>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</si>
  <si>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</si>
  <si>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</si>
  <si>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</si>
  <si>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</si>
  <si>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</si>
  <si>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</si>
  <si>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</si>
  <si>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</si>
  <si>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</si>
  <si>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</si>
  <si>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</si>
  <si>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</si>
  <si>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</si>
  <si>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</si>
  <si>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</si>
  <si>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</si>
  <si>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</si>
  <si>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</si>
  <si>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</si>
  <si>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</si>
  <si>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</si>
  <si>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青森県今別町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</si>
  <si>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</si>
  <si>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</si>
  <si>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</si>
  <si>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</si>
  <si>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</si>
  <si>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</si>
  <si>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</si>
  <si>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</si>
  <si>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</si>
  <si>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</si>
  <si>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</si>
  <si>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</si>
  <si>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</si>
  <si>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</si>
  <si>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</si>
  <si>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</si>
  <si>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</si>
  <si>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</si>
  <si>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</si>
  <si>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</si>
  <si>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</si>
  <si>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</si>
  <si>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</si>
  <si>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</si>
  <si>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</si>
  <si>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</si>
  <si>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</si>
  <si>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</si>
  <si>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</si>
  <si>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</si>
  <si>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</si>
  <si>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</si>
  <si>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</si>
  <si>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</si>
  <si>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国民健康保険特別会計（診療施設会計）</t>
    <phoneticPr fontId="5"/>
  </si>
  <si>
    <t>後期高齢者医療特別会計</t>
    <phoneticPr fontId="5"/>
  </si>
  <si>
    <t>介護保険特別会計（保険事業勘定）</t>
    <phoneticPr fontId="5"/>
  </si>
  <si>
    <t>今別地区簡易水道事業特別会計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</si>
  <si>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</si>
  <si>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</si>
  <si>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</si>
  <si>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</si>
  <si>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</si>
  <si>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</si>
  <si>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</si>
  <si>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</si>
  <si>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</si>
  <si>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</si>
  <si>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</si>
  <si>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</si>
  <si>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</si>
  <si>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</si>
  <si>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</si>
  <si>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</si>
  <si>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</si>
  <si>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</si>
  <si>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</si>
  <si>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</si>
  <si>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</si>
  <si>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</si>
  <si>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</si>
  <si>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</si>
  <si>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</si>
  <si>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</si>
  <si>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</si>
  <si>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</si>
  <si>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</si>
  <si>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</si>
  <si>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</si>
  <si>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</si>
  <si>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</si>
  <si>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</si>
  <si>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</si>
  <si>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</si>
  <si>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</si>
  <si>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</si>
  <si>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</si>
  <si>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</si>
  <si>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</si>
  <si>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</si>
  <si>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</si>
  <si>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</si>
  <si>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</si>
  <si>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</si>
  <si>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</si>
  <si>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</si>
  <si>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</si>
  <si>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</si>
  <si>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</si>
  <si>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</si>
  <si>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</si>
  <si>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</si>
  <si>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</si>
  <si>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</si>
  <si>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</si>
  <si>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</si>
  <si>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</si>
  <si>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</si>
  <si>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</si>
  <si>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</si>
  <si>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</si>
  <si>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</si>
  <si>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</si>
  <si>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</si>
  <si>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</si>
  <si>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</si>
  <si>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</si>
  <si>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</si>
  <si>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</si>
  <si>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</si>
  <si>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</si>
  <si>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</si>
  <si>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</si>
  <si>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</si>
  <si>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</si>
  <si>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</si>
  <si>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</si>
  <si>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</si>
  <si>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</si>
  <si>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</si>
  <si>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</si>
  <si>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</si>
  <si>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</si>
  <si>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</si>
  <si>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</si>
  <si>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</si>
  <si>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</si>
  <si>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</si>
  <si>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</si>
  <si>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</si>
  <si>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</si>
  <si>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</si>
  <si>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</si>
  <si>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</si>
  <si>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</si>
  <si>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</si>
  <si>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</si>
  <si>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</si>
  <si>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</si>
  <si>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</si>
  <si>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</si>
  <si>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</si>
  <si>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</si>
  <si>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</si>
  <si>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</si>
  <si>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</si>
  <si>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</si>
  <si>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</si>
  <si>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</si>
  <si>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</si>
  <si>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</si>
  <si>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</si>
  <si>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</si>
  <si>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</si>
  <si>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</si>
  <si>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</si>
  <si>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</si>
  <si>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</si>
  <si>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</si>
  <si>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</si>
  <si>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</si>
  <si>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</si>
  <si>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</si>
  <si>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</si>
  <si>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</si>
  <si>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</si>
  <si>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</si>
  <si>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</si>
  <si>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</si>
  <si>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</si>
  <si>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</si>
  <si>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</si>
  <si>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</si>
  <si>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</si>
  <si>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7.19</t>
  </si>
  <si>
    <t>一般会計</t>
  </si>
  <si>
    <t>介護保険特別会計（保険事業勘定）</t>
  </si>
  <si>
    <t>国民健康保険特別会計（事業勘定）</t>
  </si>
  <si>
    <t>後期高齢者医療特別会計</t>
  </si>
  <si>
    <t>今別地区簡易水道事業特別会計</t>
  </si>
  <si>
    <t>国民健康保険特別会計（診療施設会計）</t>
  </si>
  <si>
    <t>その他会計（赤字）</t>
  </si>
  <si>
    <t>その他会計（黒字）</t>
  </si>
  <si>
    <t>R01</t>
    <phoneticPr fontId="5"/>
  </si>
  <si>
    <t>R02</t>
    <phoneticPr fontId="5"/>
  </si>
  <si>
    <t>R03</t>
    <phoneticPr fontId="5"/>
  </si>
  <si>
    <t>R04</t>
    <phoneticPr fontId="5"/>
  </si>
  <si>
    <t>R05</t>
    <phoneticPr fontId="5"/>
  </si>
  <si>
    <t>青森地域広域事務組合</t>
    <rPh sb="0" eb="2">
      <t>アオモリ</t>
    </rPh>
    <rPh sb="2" eb="4">
      <t>チイキ</t>
    </rPh>
    <rPh sb="4" eb="6">
      <t>コウイキ</t>
    </rPh>
    <rPh sb="6" eb="8">
      <t>ジム</t>
    </rPh>
    <rPh sb="8" eb="10">
      <t>クミアイ</t>
    </rPh>
    <phoneticPr fontId="2"/>
  </si>
  <si>
    <t>青森市町村職員退職手当組合</t>
    <rPh sb="0" eb="3">
      <t>アオモリシ</t>
    </rPh>
    <rPh sb="3" eb="5">
      <t>チョウソン</t>
    </rPh>
    <rPh sb="5" eb="7">
      <t>ショクイン</t>
    </rPh>
    <rPh sb="7" eb="9">
      <t>タイショク</t>
    </rPh>
    <rPh sb="9" eb="11">
      <t>テアテ</t>
    </rPh>
    <rPh sb="11" eb="13">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</si>
  <si>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</si>
  <si>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青森県後期高齢者医療広域連合（一般会計）</t>
    <rPh sb="0" eb="3">
      <t>アオモリケン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</si>
  <si>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青森県後期高齢者医療広域連合（後期高齢者医療特別会計）</t>
    <rPh sb="0" eb="3">
      <t>アオモリケン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</si>
  <si>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青森県市町村総合事務組合</t>
    <rPh sb="0" eb="3">
      <t>アオモリケン</t>
    </rPh>
    <rPh sb="3" eb="6">
      <t>シチョウソン</t>
    </rPh>
    <rPh sb="6" eb="8">
      <t>ソウゴウ</t>
    </rPh>
    <rPh sb="8" eb="10">
      <t>ジム</t>
    </rPh>
    <rPh sb="10" eb="12">
      <t>クミアイ</t>
    </rPh>
    <phoneticPr fontId="2"/>
  </si>
  <si>
    <t>-</t>
    <phoneticPr fontId="2"/>
  </si>
  <si>
    <t>町ふるさと基金</t>
    <rPh sb="0" eb="1">
      <t>マチ</t>
    </rPh>
    <rPh sb="5" eb="7">
      <t>キキン</t>
    </rPh>
    <phoneticPr fontId="5"/>
  </si>
  <si>
    <t>奨学金貸与基金</t>
    <rPh sb="0" eb="3">
      <t>ショウガクキン</t>
    </rPh>
    <rPh sb="3" eb="5">
      <t>タイヨ</t>
    </rPh>
    <rPh sb="5" eb="7">
      <t>キキン</t>
    </rPh>
    <phoneticPr fontId="5"/>
  </si>
  <si>
    <t>ふるさと応援基金</t>
    <phoneticPr fontId="5"/>
  </si>
  <si>
    <t>公共施設修繕等基金</t>
    <phoneticPr fontId="2"/>
  </si>
  <si>
    <t>森林環境基金</t>
    <rPh sb="0" eb="2">
      <t>シンリン</t>
    </rPh>
    <rPh sb="2" eb="4">
      <t>カンキョウ</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</si>
  <si>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</si>
  <si>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</si>
  <si>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将来負担比率は、将来負担額が充当可能財源等を下回ったことで、将来負担比率がマイナスとなった。
主な要因として、物価高騰の影響により普通交付税の再算定が行われ、その大半を基金積立へ充てたためだと考えられる（充当可能基金の増）。現在の比率を維持できるような基金管理と公債費発行の抑制に努める。
有形固定資産減価償却率については、R1～R5までの5年間で施設の新築が多いため償却率は減少している。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</si>
  <si>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</si>
  <si>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</si>
  <si>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</si>
  <si>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</si>
  <si>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</si>
  <si>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</si>
  <si>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実質公債費率は前年度より1.9％増となった。類似団体を比較しても、近年は低い水準ではあるが、直近5年の新設施設設置による起債発行据え置き期間が終了し、今後は増加することが見込まれる。
将来負担比率は、将来負担額が充当可能財源等を下回ったことで、将来負担比率がマイナスとなり算定されなかった。
主な要因として、物価高騰の影響により普通交付税の再算定が行われ、その大半を基金積立へ充てたためだと考えられる（充当可能基金の増）。現在の比率を維持できるような基金管理と公債費発行の抑制に努める。</t>
    <rPh sb="46" eb="51">
      <t>チョッキン</t>
    </rPh>
    <rPh sb="51" eb="53">
      <t>シンセツ</t>
    </rPh>
    <rPh sb="53" eb="55">
      <t>シセツ</t>
    </rPh>
    <rPh sb="55" eb="57">
      <t>セッチ</t>
    </rPh>
    <rPh sb="60" eb="62">
      <t>キサイ</t>
    </rPh>
    <rPh sb="62" eb="64">
      <t>ハッコウ</t>
    </rPh>
    <rPh sb="64" eb="65">
      <t>ス</t>
    </rPh>
    <rPh sb="66" eb="67">
      <t>オ</t>
    </rPh>
    <rPh sb="68" eb="70">
      <t>キカン</t>
    </rPh>
    <rPh sb="71" eb="73">
      <t>シュウリョウ</t>
    </rPh>
    <rPh sb="75" eb="77">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</si>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</sst>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D7F1645-1D16-4653-BFD5-7E69BD0D8D5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B138-466F-BC90-4B04B58F95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272350</c:v>
                </c:pt>
                <c:pt idx="1">
                  <c:v>318110</c:v>
                </c:pt>
                <c:pt idx="2">
                  <c:v>232101</c:v>
                </c:pt>
                <c:pt idx="3">
                  <c:v>185206</c:v>
                </c:pt>
                <c:pt idx="4">
                  <c:v>348856</c:v>
                </c:pt>
              </c:numCache>
            </c:numRef>
          </c:val>
          <c:smooth val="0"/>
          <c:extLst>
            <c:ext xmlns:c16="http://schemas.microsoft.com/office/drawing/2014/chart" uri="{C3380CC4-5D6E-409C-BE32-E72D297353CC}">
              <c16:uniqueId val="{00000001-B138-466F-BC90-4B04B58F95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9.99</c:v>
                </c:pt>
                <c:pt idx="1">
                  <c:v>9.94</c:v>
                </c:pt>
                <c:pt idx="2">
                  <c:v>11.32</c:v>
                </c:pt>
                <c:pt idx="3">
                  <c:v>12.72</c:v>
                </c:pt>
                <c:pt idx="4">
                  <c:v>4.22</c:v>
                </c:pt>
              </c:numCache>
            </c:numRef>
          </c:val>
          <c:extLst>
            <c:ext xmlns:c16="http://schemas.microsoft.com/office/drawing/2014/chart" uri="{C3380CC4-5D6E-409C-BE32-E72D297353CC}">
              <c16:uniqueId val="{00000000-9DB9-495A-88BD-1D60A6BEF8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13.23</c:v>
                </c:pt>
                <c:pt idx="1">
                  <c:v>17.920000000000002</c:v>
                </c:pt>
                <c:pt idx="2">
                  <c:v>26.61</c:v>
                </c:pt>
                <c:pt idx="3">
                  <c:v>40.89</c:v>
                </c:pt>
                <c:pt idx="4">
                  <c:v>57.12</c:v>
                </c:pt>
              </c:numCache>
            </c:numRef>
          </c:val>
          <c:extLst>
            <c:ext xmlns:c16="http://schemas.microsoft.com/office/drawing/2014/chart" uri="{C3380CC4-5D6E-409C-BE32-E72D297353CC}">
              <c16:uniqueId val="{00000001-9DB9-495A-88BD-1D60A6BEF8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-7.19</c:v>
                </c:pt>
                <c:pt idx="1">
                  <c:v>2.42</c:v>
                </c:pt>
                <c:pt idx="2">
                  <c:v>9.24</c:v>
                </c:pt>
                <c:pt idx="3">
                  <c:v>10.35</c:v>
                </c:pt>
                <c:pt idx="4">
                  <c:v>3.74</c:v>
                </c:pt>
              </c:numCache>
            </c:numRef>
          </c:val>
          <c:smooth val="0"/>
          <c:extLst>
            <c:ext xmlns:c16="http://schemas.microsoft.com/office/drawing/2014/chart" uri="{C3380CC4-5D6E-409C-BE32-E72D297353CC}">
              <c16:uniqueId val="{00000002-9DB9-495A-88BD-1D60A6BEF8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0.26</c:v>
                </c:pt>
                <c:pt idx="4">
                  <c:v>#N/A</c:v>
                </c:pt>
                <c:pt idx="5">
                  <c:v>0</c:v>
                </c:pt>
                <c:pt idx="6">
                  <c:v>0</c:v>
                </c:pt>
                <c:pt idx="7">
                  <c:v>0</c:v>
                </c:pt>
                <c:pt idx="8">
                  <c:v>0</c:v>
                </c:pt>
                <c:pt idx="9">
                  <c:v>0</c:v>
                </c:pt>
              </c:numCache>
            </c:numRef>
          </c:val>
          <c:extLst>
            <c:ext xmlns:c16="http://schemas.microsoft.com/office/drawing/2014/chart" uri="{C3380CC4-5D6E-409C-BE32-E72D297353CC}">
              <c16:uniqueId val="{00000000-0BFC-458B-BF3F-E5710E4F95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FC-458B-BF3F-E5710E4F95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FC-458B-BF3F-E5710E4F95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FC-458B-BF3F-E5710E4F95BD}"/>
            </c:ext>
          </c:extLst>
        </c:ser>
        <c:ser>
          <c:idx val="4"/>
          <c:order val="4"/>
          <c:tx>
            <c:strRef>
              <c:f>データシート!$A$31</c:f>
              <c:strCache>
                <c:ptCount val="1"/>
                <c:pt idx="0">
                  <c:v>国民健康保険特別会計（診療施設会計）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0.47</c:v>
                </c:pt>
                <c:pt idx="2">
                  <c:v>#N/A</c:v>
                </c:pt>
                <c:pt idx="3">
                  <c:v>0.66</c:v>
                </c:pt>
                <c:pt idx="4">
                  <c:v>#N/A</c:v>
                </c:pt>
                <c:pt idx="5">
                  <c:v>1.05</c:v>
                </c:pt>
                <c:pt idx="6">
                  <c:v>#N/A</c:v>
                </c:pt>
                <c:pt idx="7">
                  <c:v>0.64</c:v>
                </c:pt>
                <c:pt idx="8">
                  <c:v>#N/A</c:v>
                </c:pt>
                <c:pt idx="9">
                  <c:v>0.03</c:v>
                </c:pt>
              </c:numCache>
            </c:numRef>
          </c:val>
          <c:extLst>
            <c:ext xmlns:c16="http://schemas.microsoft.com/office/drawing/2014/chart" uri="{C3380CC4-5D6E-409C-BE32-E72D297353CC}">
              <c16:uniqueId val="{00000004-0BFC-458B-BF3F-E5710E4F95BD}"/>
            </c:ext>
          </c:extLst>
        </c:ser>
        <c:ser>
          <c:idx val="5"/>
          <c:order val="5"/>
          <c:tx>
            <c:strRef>
              <c:f>データシート!$A$32</c:f>
              <c:strCache>
                <c:ptCount val="1"/>
                <c:pt idx="0">
                  <c:v>今別地区簡易水道事業特別会計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0.03</c:v>
                </c:pt>
                <c:pt idx="4">
                  <c:v>#N/A</c:v>
                </c:pt>
                <c:pt idx="5">
                  <c:v>0.26</c:v>
                </c:pt>
                <c:pt idx="6">
                  <c:v>#N/A</c:v>
                </c:pt>
                <c:pt idx="7">
                  <c:v>0.15</c:v>
                </c:pt>
                <c:pt idx="8">
                  <c:v>#N/A</c:v>
                </c:pt>
                <c:pt idx="9">
                  <c:v>7.0000000000000007E-2</c:v>
                </c:pt>
              </c:numCache>
            </c:numRef>
          </c:val>
          <c:extLst>
            <c:ext xmlns:c16="http://schemas.microsoft.com/office/drawing/2014/chart" uri="{C3380CC4-5D6E-409C-BE32-E72D297353CC}">
              <c16:uniqueId val="{00000005-0BFC-458B-BF3F-E5710E4F95B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0.05</c:v>
                </c:pt>
                <c:pt idx="4">
                  <c:v>#N/A</c:v>
                </c:pt>
                <c:pt idx="5">
                  <c:v>0</c:v>
                </c:pt>
                <c:pt idx="6">
                  <c:v>#N/A</c:v>
                </c:pt>
                <c:pt idx="7">
                  <c:v>0.08</c:v>
                </c:pt>
                <c:pt idx="8">
                  <c:v>#N/A</c:v>
                </c:pt>
                <c:pt idx="9">
                  <c:v>0.08</c:v>
                </c:pt>
              </c:numCache>
            </c:numRef>
          </c:val>
          <c:extLst>
            <c:ext xmlns:c16="http://schemas.microsoft.com/office/drawing/2014/chart" uri="{C3380CC4-5D6E-409C-BE32-E72D297353CC}">
              <c16:uniqueId val="{00000006-0BFC-458B-BF3F-E5710E4F95BD}"/>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1.69</c:v>
                </c:pt>
                <c:pt idx="2">
                  <c:v>#N/A</c:v>
                </c:pt>
                <c:pt idx="3">
                  <c:v>1.05</c:v>
                </c:pt>
                <c:pt idx="4">
                  <c:v>#N/A</c:v>
                </c:pt>
                <c:pt idx="5">
                  <c:v>1</c:v>
                </c:pt>
                <c:pt idx="6">
                  <c:v>#N/A</c:v>
                </c:pt>
                <c:pt idx="7">
                  <c:v>1.1499999999999999</c:v>
                </c:pt>
                <c:pt idx="8">
                  <c:v>#N/A</c:v>
                </c:pt>
                <c:pt idx="9">
                  <c:v>0.85</c:v>
                </c:pt>
              </c:numCache>
            </c:numRef>
          </c:val>
          <c:extLst>
            <c:ext xmlns:c16="http://schemas.microsoft.com/office/drawing/2014/chart" uri="{C3380CC4-5D6E-409C-BE32-E72D297353CC}">
              <c16:uniqueId val="{00000007-0BFC-458B-BF3F-E5710E4F95BD}"/>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0.44</c:v>
                </c:pt>
                <c:pt idx="2">
                  <c:v>#N/A</c:v>
                </c:pt>
                <c:pt idx="3">
                  <c:v>0.62</c:v>
                </c:pt>
                <c:pt idx="4">
                  <c:v>#N/A</c:v>
                </c:pt>
                <c:pt idx="5">
                  <c:v>1.44</c:v>
                </c:pt>
                <c:pt idx="6">
                  <c:v>#N/A</c:v>
                </c:pt>
                <c:pt idx="7">
                  <c:v>1.95</c:v>
                </c:pt>
                <c:pt idx="8">
                  <c:v>#N/A</c:v>
                </c:pt>
                <c:pt idx="9">
                  <c:v>2.61</c:v>
                </c:pt>
              </c:numCache>
            </c:numRef>
          </c:val>
          <c:extLst>
            <c:ext xmlns:c16="http://schemas.microsoft.com/office/drawing/2014/chart" uri="{C3380CC4-5D6E-409C-BE32-E72D297353CC}">
              <c16:uniqueId val="{00000008-0BFC-458B-BF3F-E5710E4F95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9.99</c:v>
                </c:pt>
                <c:pt idx="2">
                  <c:v>#N/A</c:v>
                </c:pt>
                <c:pt idx="3">
                  <c:v>9.94</c:v>
                </c:pt>
                <c:pt idx="4">
                  <c:v>#N/A</c:v>
                </c:pt>
                <c:pt idx="5">
                  <c:v>11.31</c:v>
                </c:pt>
                <c:pt idx="6">
                  <c:v>#N/A</c:v>
                </c:pt>
                <c:pt idx="7">
                  <c:v>12.71</c:v>
                </c:pt>
                <c:pt idx="8">
                  <c:v>#N/A</c:v>
                </c:pt>
                <c:pt idx="9">
                  <c:v>4.21</c:v>
                </c:pt>
              </c:numCache>
            </c:numRef>
          </c:val>
          <c:extLst>
            <c:ext xmlns:c16="http://schemas.microsoft.com/office/drawing/2014/chart" uri="{C3380CC4-5D6E-409C-BE32-E72D297353CC}">
              <c16:uniqueId val="{00000009-0BFC-458B-BF3F-E5710E4F95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224</c:v>
                </c:pt>
                <c:pt idx="5">
                  <c:v>275</c:v>
                </c:pt>
                <c:pt idx="8">
                  <c:v>281</c:v>
                </c:pt>
                <c:pt idx="11">
                  <c:v>281</c:v>
                </c:pt>
                <c:pt idx="14">
                  <c:v>297</c:v>
                </c:pt>
              </c:numCache>
            </c:numRef>
          </c:val>
          <c:extLst>
            <c:ext xmlns:c16="http://schemas.microsoft.com/office/drawing/2014/chart" uri="{C3380CC4-5D6E-409C-BE32-E72D297353CC}">
              <c16:uniqueId val="{00000000-F9FA-49D4-AD58-F6FC355443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FA-49D4-AD58-F6FC355443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9FA-49D4-AD58-F6FC355443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9</c:v>
                </c:pt>
                <c:pt idx="9">
                  <c:v>11</c:v>
                </c:pt>
                <c:pt idx="12">
                  <c:v>7</c:v>
                </c:pt>
              </c:numCache>
            </c:numRef>
          </c:val>
          <c:extLst>
            <c:ext xmlns:c16="http://schemas.microsoft.com/office/drawing/2014/chart" uri="{C3380CC4-5D6E-409C-BE32-E72D297353CC}">
              <c16:uniqueId val="{00000003-F9FA-49D4-AD58-F6FC355443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c:v>
                </c:pt>
                <c:pt idx="3">
                  <c:v>15</c:v>
                </c:pt>
                <c:pt idx="6">
                  <c:v>18</c:v>
                </c:pt>
                <c:pt idx="9">
                  <c:v>43</c:v>
                </c:pt>
                <c:pt idx="12">
                  <c:v>78</c:v>
                </c:pt>
              </c:numCache>
            </c:numRef>
          </c:val>
          <c:extLst>
            <c:ext xmlns:c16="http://schemas.microsoft.com/office/drawing/2014/chart" uri="{C3380CC4-5D6E-409C-BE32-E72D297353CC}">
              <c16:uniqueId val="{00000004-F9FA-49D4-AD58-F6FC355443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FA-49D4-AD58-F6FC355443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FA-49D4-AD58-F6FC355443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272</c:v>
                </c:pt>
                <c:pt idx="3">
                  <c:v>279</c:v>
                </c:pt>
                <c:pt idx="6">
                  <c:v>297</c:v>
                </c:pt>
                <c:pt idx="9">
                  <c:v>313</c:v>
                </c:pt>
                <c:pt idx="12">
                  <c:v>337</c:v>
                </c:pt>
              </c:numCache>
            </c:numRef>
          </c:val>
          <c:extLst>
            <c:ext xmlns:c16="http://schemas.microsoft.com/office/drawing/2014/chart" uri="{C3380CC4-5D6E-409C-BE32-E72D297353CC}">
              <c16:uniqueId val="{00000007-F9FA-49D4-AD58-F6FC355443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71</c:v>
                </c:pt>
                <c:pt idx="2">
                  <c:v>#N/A</c:v>
                </c:pt>
                <c:pt idx="3">
                  <c:v>#N/A</c:v>
                </c:pt>
                <c:pt idx="4">
                  <c:v>27</c:v>
                </c:pt>
                <c:pt idx="5">
                  <c:v>#N/A</c:v>
                </c:pt>
                <c:pt idx="6">
                  <c:v>#N/A</c:v>
                </c:pt>
                <c:pt idx="7">
                  <c:v>43</c:v>
                </c:pt>
                <c:pt idx="8">
                  <c:v>#N/A</c:v>
                </c:pt>
                <c:pt idx="9">
                  <c:v>#N/A</c:v>
                </c:pt>
                <c:pt idx="10">
                  <c:v>86</c:v>
                </c:pt>
                <c:pt idx="11">
                  <c:v>#N/A</c:v>
                </c:pt>
                <c:pt idx="12">
                  <c:v>#N/A</c:v>
                </c:pt>
                <c:pt idx="13">
                  <c:v>125</c:v>
                </c:pt>
                <c:pt idx="14">
                  <c:v>#N/A</c:v>
                </c:pt>
              </c:numCache>
            </c:numRef>
          </c:val>
          <c:smooth val="0"/>
          <c:extLst>
            <c:ext xmlns:c16="http://schemas.microsoft.com/office/drawing/2014/chart" uri="{C3380CC4-5D6E-409C-BE32-E72D297353CC}">
              <c16:uniqueId val="{00000008-F9FA-49D4-AD58-F6FC355443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3082</c:v>
                </c:pt>
                <c:pt idx="5">
                  <c:v>3126</c:v>
                </c:pt>
                <c:pt idx="8">
                  <c:v>3006</c:v>
                </c:pt>
                <c:pt idx="11">
                  <c:v>2987</c:v>
                </c:pt>
                <c:pt idx="14">
                  <c:v>3002</c:v>
                </c:pt>
              </c:numCache>
            </c:numRef>
          </c:val>
          <c:extLst>
            <c:ext xmlns:c16="http://schemas.microsoft.com/office/drawing/2014/chart" uri="{C3380CC4-5D6E-409C-BE32-E72D297353CC}">
              <c16:uniqueId val="{00000000-1554-4966-9251-435AE873A1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554-4966-9251-435AE873A1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624</c:v>
                </c:pt>
                <c:pt idx="5">
                  <c:v>832</c:v>
                </c:pt>
                <c:pt idx="8">
                  <c:v>1206</c:v>
                </c:pt>
                <c:pt idx="11">
                  <c:v>1509</c:v>
                </c:pt>
                <c:pt idx="14">
                  <c:v>1825</c:v>
                </c:pt>
              </c:numCache>
            </c:numRef>
          </c:val>
          <c:extLst>
            <c:ext xmlns:c16="http://schemas.microsoft.com/office/drawing/2014/chart" uri="{C3380CC4-5D6E-409C-BE32-E72D297353CC}">
              <c16:uniqueId val="{00000002-1554-4966-9251-435AE873A1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54-4966-9251-435AE873A1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54-4966-9251-435AE873A1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54-4966-9251-435AE873A1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352</c:v>
                </c:pt>
                <c:pt idx="3">
                  <c:v>454</c:v>
                </c:pt>
                <c:pt idx="6">
                  <c:v>322</c:v>
                </c:pt>
                <c:pt idx="9">
                  <c:v>162</c:v>
                </c:pt>
                <c:pt idx="12">
                  <c:v>208</c:v>
                </c:pt>
              </c:numCache>
            </c:numRef>
          </c:val>
          <c:extLst>
            <c:ext xmlns:c16="http://schemas.microsoft.com/office/drawing/2014/chart" uri="{C3380CC4-5D6E-409C-BE32-E72D297353CC}">
              <c16:uniqueId val="{00000006-1554-4966-9251-435AE873A1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125</c:v>
                </c:pt>
                <c:pt idx="3">
                  <c:v>365</c:v>
                </c:pt>
                <c:pt idx="6">
                  <c:v>398</c:v>
                </c:pt>
                <c:pt idx="9">
                  <c:v>375</c:v>
                </c:pt>
                <c:pt idx="12">
                  <c:v>352</c:v>
                </c:pt>
              </c:numCache>
            </c:numRef>
          </c:val>
          <c:extLst>
            <c:ext xmlns:c16="http://schemas.microsoft.com/office/drawing/2014/chart" uri="{C3380CC4-5D6E-409C-BE32-E72D297353CC}">
              <c16:uniqueId val="{00000007-1554-4966-9251-435AE873A1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243</c:v>
                </c:pt>
                <c:pt idx="3">
                  <c:v>194</c:v>
                </c:pt>
                <c:pt idx="6">
                  <c:v>169</c:v>
                </c:pt>
                <c:pt idx="9">
                  <c:v>187</c:v>
                </c:pt>
                <c:pt idx="12">
                  <c:v>288</c:v>
                </c:pt>
              </c:numCache>
            </c:numRef>
          </c:val>
          <c:extLst>
            <c:ext xmlns:c16="http://schemas.microsoft.com/office/drawing/2014/chart" uri="{C3380CC4-5D6E-409C-BE32-E72D297353CC}">
              <c16:uniqueId val="{00000008-1554-4966-9251-435AE873A1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54-4966-9251-435AE873A1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3227</c:v>
                </c:pt>
                <c:pt idx="3">
                  <c:v>3363</c:v>
                </c:pt>
                <c:pt idx="6">
                  <c:v>3342</c:v>
                </c:pt>
                <c:pt idx="9">
                  <c:v>3368</c:v>
                </c:pt>
                <c:pt idx="12">
                  <c:v>3463</c:v>
                </c:pt>
              </c:numCache>
            </c:numRef>
          </c:val>
          <c:extLst>
            <c:ext xmlns:c16="http://schemas.microsoft.com/office/drawing/2014/chart" uri="{C3380CC4-5D6E-409C-BE32-E72D297353CC}">
              <c16:uniqueId val="{0000000A-1554-4966-9251-435AE873A1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242</c:v>
                </c:pt>
                <c:pt idx="2">
                  <c:v>#N/A</c:v>
                </c:pt>
                <c:pt idx="3">
                  <c:v>#N/A</c:v>
                </c:pt>
                <c:pt idx="4">
                  <c:v>419</c:v>
                </c:pt>
                <c:pt idx="5">
                  <c:v>#N/A</c:v>
                </c:pt>
                <c:pt idx="6">
                  <c:v>#N/A</c:v>
                </c:pt>
                <c:pt idx="7">
                  <c:v>19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54-4966-9251-435AE873A1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532</c:v>
                </c:pt>
                <c:pt idx="1">
                  <c:v>798</c:v>
                </c:pt>
                <c:pt idx="2">
                  <c:v>1118</c:v>
                </c:pt>
              </c:numCache>
            </c:numRef>
          </c:val>
          <c:extLst>
            <c:ext xmlns:c16="http://schemas.microsoft.com/office/drawing/2014/chart" uri="{C3380CC4-5D6E-409C-BE32-E72D297353CC}">
              <c16:uniqueId val="{00000000-6FCD-4C4C-8615-FC33729BA9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256</c:v>
                </c:pt>
                <c:pt idx="1">
                  <c:v>316</c:v>
                </c:pt>
                <c:pt idx="2">
                  <c:v>324</c:v>
                </c:pt>
              </c:numCache>
            </c:numRef>
          </c:val>
          <c:extLst>
            <c:ext xmlns:c16="http://schemas.microsoft.com/office/drawing/2014/chart" uri="{C3380CC4-5D6E-409C-BE32-E72D297353CC}">
              <c16:uniqueId val="{00000001-6FCD-4C4C-8615-FC33729BA9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419</c:v>
                </c:pt>
                <c:pt idx="1">
                  <c:v>395</c:v>
                </c:pt>
                <c:pt idx="2">
                  <c:v>384</c:v>
                </c:pt>
              </c:numCache>
            </c:numRef>
          </c:val>
          <c:extLst>
            <c:ext xmlns:c16="http://schemas.microsoft.com/office/drawing/2014/chart" uri="{C3380CC4-5D6E-409C-BE32-E72D297353CC}">
              <c16:uniqueId val="{00000002-6FCD-4C4C-8615-FC33729BA9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{1384A1C4-70E7-4FA3-8092-D545D3367DD7}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BA3-43E8-851D-D03D803A4F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{596DB9C2-2A65-41C3-BC3C-894F3ED1F6A6}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A3-43E8-851D-D03D803A4F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{7C429F4C-29F0-4957-A5AB-43050A580609}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A3-43E8-851D-D03D803A4F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{DF2E6CE5-D372-44CC-99AB-EDC58663ECC1}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A3-43E8-851D-D03D803A4F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{135DD702-F835-4946-8964-EFCF9A0824D0}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A3-43E8-851D-D03D803A4F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{46D49C41-3A72-4CA7-8F4B-80DD9B0DF0AD}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BA3-43E8-851D-D03D803A4F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{8E4731CA-52D8-4085-8F21-E12C6D5434E8}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BA3-43E8-851D-D03D803A4F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{F9BE10F3-72DB-4FDA-B814-F872E81CDA6D}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BA3-43E8-851D-D03D803A4F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{936A45B2-8557-420F-B148-E8218F6101B0}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BA3-43E8-851D-D03D803A4F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c:v>
                </c:pt>
                <c:pt idx="8">
                  <c:v>64.599999999999994</c:v>
                </c:pt>
                <c:pt idx="16">
                  <c:v>65.099999999999994</c:v>
                </c:pt>
                <c:pt idx="24">
                  <c:v>61</c:v>
                </c:pt>
                <c:pt idx="32">
                  <c:v>61.9</c:v>
                </c:pt>
              </c:numCache>
            </c:numRef>
          </c:xVal>
          <c:yVal>
            <c:numRef>
              <c:f>公会計指標分析・財政指標組合せ分析表!$BP$51:$DC$51</c:f>
              <c:numCache>
                <c:formatCode>#,##0.0;"▲ "#,##0.0</c:formatCode>
                <c:ptCount val="40"/>
                <c:pt idx="0">
                  <c:v>16.399999999999999</c:v>
                </c:pt>
                <c:pt idx="8">
                  <c:v>26.7</c:v>
                </c:pt>
                <c:pt idx="16">
                  <c:v>1.1000000000000001</c:v>
                </c:pt>
              </c:numCache>
            </c:numRef>
          </c:yVal>
          <c:smooth val="0"/>
          <c:extLst>
            <c:ext xmlns:c16="http://schemas.microsoft.com/office/drawing/2014/chart" uri="{C3380CC4-5D6E-409C-BE32-E72D297353CC}">
              <c16:uniqueId val="{00000009-4BA3-43E8-851D-D03D803A4F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3284912208559531E-2"/>
                  <c:y val="-0.10153527211214211"/>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{2D859299-25D4-4F42-84A8-F4D4D872B20E}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BA3-43E8-851D-D03D803A4F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{6E130CE9-17EF-4B08-B1A0-5F37ACD5C4E5}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A3-43E8-851D-D03D803A4F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{E630646F-7A0B-41F9-858C-59235B4FF082}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A3-43E8-851D-D03D803A4F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{45A8AFF7-EBEE-4ACC-8481-9D7EF65D5579}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A3-43E8-851D-D03D803A4F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{BD017030-D5F3-44D6-B76B-DC14CE2753F1}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A3-43E8-851D-D03D803A4F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{0EF9497C-C9DD-4003-A152-F79C7EC1DE9F}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BA3-43E8-851D-D03D803A4F30}"/>
                </c:ext>
              </c:extLst>
            </c:dLbl>
            <c:dLbl>
              <c:idx val="16"/>
              <c:layout>
                <c:manualLayout>
                  <c:x val="-3.0746589091908791E-2"/>
                  <c:y val="-6.596565415223987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{216B841C-FE85-43CA-95EC-B30565018246}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BA3-43E8-851D-D03D803A4F30}"/>
                </c:ext>
              </c:extLst>
            </c:dLbl>
            <c:dLbl>
              <c:idx val="24"/>
              <c:layout>
                <c:manualLayout>
                  <c:x val="-3.2015750650234161E-2"/>
                  <c:y val="-2.67162000532136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{FA0B3105-504B-48DA-AD7D-D94F8FD53442}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BA3-43E8-851D-D03D803A4F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{79580502-18B2-448A-8EF5-935F2E48A868}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BA3-43E8-851D-D03D803A4F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A3-43E8-851D-D03D803A4F30}"/>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{9DB824CB-1B61-4DBC-8029-868BD727DFC9}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7F0-46E1-BFDD-98E41E600C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{D53D8F14-42AA-41A9-814A-833242BFDDA0}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F0-46E1-BFDD-98E41E600C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{0E92763C-EF57-4DC3-96A5-55A4CF1E9747}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F0-46E1-BFDD-98E41E600C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{53FA9213-6273-4C5C-845B-B9FFAC2A0DE8}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F0-46E1-BFDD-98E41E600C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{2A751223-8D3C-461E-9FC7-DFFC1A278E30}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F0-46E1-BFDD-98E41E600C0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{EC85FFA8-76B3-4EC3-8CB9-40AE1766DBEF}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7F0-46E1-BFDD-98E41E600C0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{1C4719BA-B6C8-4FF8-9A4A-82C8794BD9AF}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7F0-46E1-BFDD-98E41E600C0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{B45956E5-C7C8-42E5-AED1-31E5F3213A73}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7F0-46E1-BFDD-98E41E600C0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{F7310AAF-5C9D-47DF-809D-D637195845F9}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7F0-46E1-BFDD-98E41E600C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3.9</c:v>
                </c:pt>
                <c:pt idx="16">
                  <c:v>3</c:v>
                </c:pt>
                <c:pt idx="24">
                  <c:v>3.1</c:v>
                </c:pt>
                <c:pt idx="32">
                  <c:v>5</c:v>
                </c:pt>
              </c:numCache>
            </c:numRef>
          </c:xVal>
          <c:yVal>
            <c:numRef>
              <c:f>公会計指標分析・財政指標組合せ分析表!$BP$73:$DC$73</c:f>
              <c:numCache>
                <c:formatCode>#,##0.0;"▲ "#,##0.0</c:formatCode>
                <c:ptCount val="40"/>
                <c:pt idx="0">
                  <c:v>16.399999999999999</c:v>
                </c:pt>
                <c:pt idx="8">
                  <c:v>26.7</c:v>
                </c:pt>
                <c:pt idx="16">
                  <c:v>1.1000000000000001</c:v>
                </c:pt>
              </c:numCache>
            </c:numRef>
          </c:yVal>
          <c:smooth val="0"/>
          <c:extLst>
            <c:ext xmlns:c16="http://schemas.microsoft.com/office/drawing/2014/chart" uri="{C3380CC4-5D6E-409C-BE32-E72D297353CC}">
              <c16:uniqueId val="{00000009-37F0-46E1-BFDD-98E41E600C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{72E5BEC8-44D4-42B0-AE3C-A22FFAC226A2}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7F0-46E1-BFDD-98E41E600C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{8FCDC003-342A-417A-875D-22BF45B255F7}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F0-46E1-BFDD-98E41E600C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{EB69CB40-2628-4BE6-AED1-A37CD3FC7C29}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F0-46E1-BFDD-98E41E600C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{995BBB3B-757C-4F2F-B864-45D781FA255C}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F0-46E1-BFDD-98E41E600C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{13D3BB22-EBF1-46CA-A075-BBFAAE6EBFA8}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F0-46E1-BFDD-98E41E600C05}"/>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{702FE68C-2CAE-4105-9986-35DCE50EA4AB}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7F0-46E1-BFDD-98E41E600C0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{511B6BFF-897D-48DA-B1B6-AD97089F3A4A}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7F0-46E1-BFDD-98E41E600C0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{72C6641A-CBB1-4EC7-B0AA-1E680FE932A7}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7F0-46E1-BFDD-98E41E600C0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{7DB7958C-0CE6-4F83-A9DC-336F806679C0}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7F0-46E1-BFDD-98E41E600C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7F0-46E1-BFDD-98E41E600C05}"/>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青森県今別町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元利償還金については、年々増加傾向にあり令和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年度については防災行政無線デジタル化工事事業に係る元金償還の償還が始まったことで直近</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年間で最高の</a:t>
          </a:r>
          <a:r>
            <a:rPr kumimoji="1" lang="en-US" altLang="ja-JP" sz="1200">
              <a:solidFill>
                <a:sysClr val="windowText" lastClr="000000"/>
              </a:solidFill>
              <a:latin typeface="ＭＳ ゴシック" pitchFamily="49" charset="-128"/>
              <a:ea typeface="ＭＳ ゴシック" pitchFamily="49" charset="-128"/>
            </a:rPr>
            <a:t>337</a:t>
          </a:r>
          <a:r>
            <a:rPr kumimoji="1" lang="ja-JP" altLang="en-US" sz="1200">
              <a:solidFill>
                <a:sysClr val="windowText" lastClr="000000"/>
              </a:solidFill>
              <a:latin typeface="ＭＳ ゴシック" pitchFamily="49" charset="-128"/>
              <a:ea typeface="ＭＳ ゴシック" pitchFamily="49" charset="-128"/>
            </a:rPr>
            <a:t>百万円となった。　算入公債費等については、大規模な建設事業等に対して、交付税算入率の高い過疎対策事業債や緊急防災・減災事業債充を充当していることから令和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年度以降大幅に増加している。</a:t>
          </a:r>
        </a:p>
        <a:p>
          <a:r>
            <a:rPr kumimoji="1" lang="ja-JP" altLang="en-US" sz="1200">
              <a:solidFill>
                <a:sysClr val="windowText" lastClr="000000"/>
              </a:solidFill>
              <a:latin typeface="ＭＳ ゴシック" pitchFamily="49" charset="-128"/>
              <a:ea typeface="ＭＳ ゴシック" pitchFamily="49" charset="-128"/>
            </a:rPr>
            <a:t>　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年度は今別小学校改修工事、令和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は学校給食センター新築工事に係る地方債の借入を行ったため、これまで以上に元利償還金が増えることが見込まれる。繰上償還や新規地方債の発行抑制など対策を講じることで、実質公債費比率の引き下げ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青森県今別町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mn-lt"/>
              <a:ea typeface="+mn-ea"/>
              <a:cs typeface="+mn-cs"/>
            </a:rPr>
            <a:t>一般会計等に係る地方債の現在高については、令和</a:t>
          </a:r>
          <a:r>
            <a:rPr kumimoji="1" lang="en-US" altLang="ja-JP" sz="1400">
              <a:solidFill>
                <a:sysClr val="windowText" lastClr="000000"/>
              </a:solidFill>
              <a:effectLst/>
              <a:latin typeface="+mn-lt"/>
              <a:ea typeface="+mn-ea"/>
              <a:cs typeface="+mn-cs"/>
            </a:rPr>
            <a:t>4</a:t>
          </a:r>
          <a:r>
            <a:rPr kumimoji="1" lang="ja-JP" altLang="en-US" sz="1400">
              <a:solidFill>
                <a:sysClr val="windowText" lastClr="000000"/>
              </a:solidFill>
              <a:effectLst/>
              <a:latin typeface="+mn-lt"/>
              <a:ea typeface="+mn-ea"/>
              <a:cs typeface="+mn-cs"/>
            </a:rPr>
            <a:t>年度に今別小学校改修工事事業、令和</a:t>
          </a:r>
          <a:r>
            <a:rPr kumimoji="1" lang="en-US" altLang="ja-JP" sz="1400">
              <a:solidFill>
                <a:sysClr val="windowText" lastClr="000000"/>
              </a:solidFill>
              <a:effectLst/>
              <a:latin typeface="+mn-lt"/>
              <a:ea typeface="+mn-ea"/>
              <a:cs typeface="+mn-cs"/>
            </a:rPr>
            <a:t>5</a:t>
          </a:r>
          <a:r>
            <a:rPr kumimoji="1" lang="ja-JP" altLang="en-US" sz="1400">
              <a:solidFill>
                <a:sysClr val="windowText" lastClr="000000"/>
              </a:solidFill>
              <a:effectLst/>
              <a:latin typeface="+mn-lt"/>
              <a:ea typeface="+mn-ea"/>
              <a:cs typeface="+mn-cs"/>
            </a:rPr>
            <a:t>年度に学校給食センター新築工事に係る地方債の借入れをしたため増加傾向となっている。充当可能基金については、令和</a:t>
          </a:r>
          <a:r>
            <a:rPr kumimoji="1" lang="en-US" altLang="ja-JP" sz="1400">
              <a:solidFill>
                <a:sysClr val="windowText" lastClr="000000"/>
              </a:solidFill>
              <a:effectLst/>
              <a:latin typeface="+mn-lt"/>
              <a:ea typeface="+mn-ea"/>
              <a:cs typeface="+mn-cs"/>
            </a:rPr>
            <a:t>4</a:t>
          </a:r>
          <a:r>
            <a:rPr kumimoji="1" lang="ja-JP" altLang="en-US"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5</a:t>
          </a:r>
          <a:r>
            <a:rPr kumimoji="1" lang="ja-JP" altLang="en-US" sz="1400">
              <a:solidFill>
                <a:sysClr val="windowText" lastClr="000000"/>
              </a:solidFill>
              <a:effectLst/>
              <a:latin typeface="+mn-lt"/>
              <a:ea typeface="+mn-ea"/>
              <a:cs typeface="+mn-cs"/>
            </a:rPr>
            <a:t>年度に物価高騰に伴う普通交付税の再算定が行われ、一部を基金積立したため、増加傾向となっている　今回将来負担比率が下がったのは一時的なものだと考えられ、地方債残高の増や充当可能基金の取り崩し等により今後将来負担比率が増加することが見込まれるため、引き続き財政の健全化に努める。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青森県今別町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財政調整基金、町ふるさと基金及び減債基金において、固定資産税や地方交付税が見込よりも増加したため、その増加分を積立てたことから基金全体として増加した。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年度以降で保留している大規模な解体・整備事業に基金を充当することが見込まれ</a:t>
          </a:r>
          <a:r>
            <a:rPr kumimoji="1" lang="ja-JP" altLang="en-US" sz="1100">
              <a:solidFill>
                <a:sysClr val="windowText" lastClr="000000"/>
              </a:solidFill>
              <a:effectLst/>
              <a:latin typeface="+mn-lt"/>
              <a:ea typeface="+mn-ea"/>
              <a:cs typeface="+mn-cs"/>
            </a:rPr>
            <a:t>ていたため、当面の目標としていた財政調整基金残高を</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億円以上とすることができたので、保留していた学校施設大規模修繕や、公共施設の更新・長寿命化に対して適切な基金運用を行う予定。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町ふるさと基金については、地域の特色を活かし、個性豊かな魅力ある地域づくりに資するため、地域づくり特別事業に充てるものとなっている。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公共施設修繕等基金は、大規模な修繕、改修及び取壊しに充てることとなっている。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ふるさと応援基金については、福祉・産業振興・教育・町政一般に充てることとなっている。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町ふるさと基金については、町道路整備事業や町営住宅新築事業に係る財源としたため減少した。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ついては、コロナ禍において安定していたふるさと納税額により積み立ても行えたが、近年は充当事業費に対して納税額が少なくなり、積み立てる以上の取り崩しを余儀なくされているため、５年度は残高減となった。以降は減少傾向となる見込み。</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町ふるさと基金については、町の重点事業に充当し、地域づくりのために活用していく。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公共施設修繕等基金については、老朽化した施設の修繕や解体に充当し、安全な生活環境づくりを行っていく。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ふるさと応援基金については、福祉や産業振興、教育など町づくりに活用していく予定だが、財源確保のためのふるさと納税事業にも注力する必要がある。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固定資産税や普通交付税の増加分の一部を基金に積立てため増加した。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今後は繰替運用に活用するなど、経費の圧縮を図るために運用を行っていく。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普通交付税が当初見込みよりも増加した他、今後の元金償還に係る利子を節減するため繰上償還を計画的に行うことを想定し、基金積立額を増加した。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交付税算入のない地方債の繰上償還の財源とすることで利子償還金の圧縮を図っていく。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BA53DB5-0558-4F6A-BE89-ACB94F0629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589AA2-8953-4BC1-9D2E-1889BDD19A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4CD6DB1-E4C9-4A41-9546-D566D502DE7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362BBE83-CF4B-495A-9AFA-D11FD90FF86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624E5D0A-EB97-4094-A950-6CCC372D24F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1C63E28B-CC3E-473B-917F-1B05928E973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E81701A-54A4-4FD8-8846-EF31546CA86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16D2F12-6990-4C39-8D37-EDE74D4DED4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DC3D0249-7996-48DA-BC19-51B14B352DF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B772645-4DD9-4D11-8FC7-A71985FDF9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青森県今別町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54E18377-6D25-40BB-8496-F91BCE9D4B4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E1B1DD50-04FC-4AB1-87F1-39F3EACDC78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5E344935-4046-40E1-BD5F-AB2A83B009A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DCF9E9C1-DAB9-4C38-83CB-5D8E267BDBE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8D80EF8-24D8-4132-82FA-10EC293F851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F3BFA7B-E869-4D34-96A8-EE999D8BA6A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2,193
2,190
125.27
3,908,721
3,817,591
82,555
1,956,859
3,463,415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AF29088D-0517-4DCD-84EA-1509C22D4A3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E064AD36-D5BE-429C-A608-87632F0C8CF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4AC1E5DB-E725-41C0-9273-D454AF671A3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1E45CED3-C463-4E98-9AF4-BD9FA3067D7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8D67FDC5-5EE3-4C8E-A71A-3CB67772796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F6ED1A7D-7040-453D-AED6-27E7C9C14A6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6CF69487-D126-4D9F-8A1E-A76195F210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88A512A-E46B-4EF3-8F5A-79F4209192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B6A1FF9-13C9-4CB8-A417-5B04533139A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A3A515A1-177C-4B13-871A-3C17ECE73E0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C091A271-EC0B-42E7-BA83-B3EB52EC69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3F8FAE9E-5B13-4D3F-9B84-21BE3D86C31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ADCB1481-2B92-4888-B6AA-43840C4F642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B178A4B0-A565-4C09-A3A1-851C2BFC162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D599D423-F951-4EB7-9776-38A3A736CD9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F4159F2-DCAA-4D77-9B4A-2A0CB77FD8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CD465AEE-13DA-4E17-AFF1-BCD83FB2296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CE0E05C5-2063-4D6D-8AA5-99D9E69AA80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EB79018-AB03-4E9D-AE52-5057FCFBA01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D5AD06E0-D9DE-478D-A31F-7075DB85110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7B19A710-498A-4C18-94B8-DAB08F47225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82DACDCC-DECF-4D4F-9B8F-2E2B154DE20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4888691-AFDD-461D-9C01-9B9A7D93957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6CACF307-3A7A-4B7E-9933-F5232F31304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61170977-692E-4DEB-9F38-C3DEA6CEF8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ADB31A75-3BC1-452C-8B17-51403FFE1FC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F5C03135-EA7F-4099-BE69-43CC9868C27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F720D52-218D-434E-AD9B-75014251EA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43F1241-DB66-4C3A-9A67-2DAC1F4F68A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36333FC6-7B39-498C-B0CF-EA6D1142C3A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2332F24C-8CBE-4E70-A40E-B51BBF787F3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8E1A4F8-43C8-4763-BE5C-A94A22A71F5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C929BEC1-7DE6-480E-9490-B57701C0725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E26CCCD6-9EFF-414B-A38F-0D88636FD7E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9D2F2DB5-646E-41C3-B039-18854AD37C9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年度にかけていまべつ総合体育館やデジタル防災無線整備、除雪ステーションを新築しているため減価償却より新たな資産が増えていることから償却率は減少している。また、令和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年度においても県立高校の旧校舎を小学校新校舎として回収し、令和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も同施設敷地内に給食センターを建替え新築していることから償却規模より取得財産単価が大きいことからしばらくは類似団体より償却率が低い傾向になる。今後は既存施設については長く利活用するために、定期的な点検や、修繕による予防保全に努め、長寿命化を図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33F0C07C-8627-42A6-A230-E78EE892D45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622FF10E-721B-438D-88FE-C9C284BEFC3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9D9E98A-4E2D-48A2-A8F7-8CADF3FA2E2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D92E6008-8A61-4032-B24F-45592086C16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69E33FB2-BC19-4481-A590-94A7E12B9E5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915BE2A5-2382-45CE-BEE5-91DFAE281AB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C9E22679-E1FB-4630-8B16-8B2C1B59CEA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7958093A-710D-4CA9-AE81-855B2905C68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7998C362-085F-469C-8D1A-EA83C1E8887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BB946F79-50D6-455F-8558-101DC9577AA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DB8A052C-A399-4059-AD5E-E02B06402DF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5B5AF041-F9FE-48FA-AF12-C3D6421396F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0B66E4C9-6104-43F6-8682-5C0693FFBEE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4A6BA700-DBCB-467F-A0A9-DC3F837DDF6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735506BA-4793-4E43-B000-83518BFF17A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8DF23CD-8D3A-44D5-8273-D4A983FADE7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1D1F691F-9A8C-47D9-8005-16E04082FF9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B8D10156-CB9C-4098-8767-F1E316ACA37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1" name="直線コネクタ 70">
          <a:extLst>
            <a:ext uri="{FF2B5EF4-FFF2-40B4-BE49-F238E27FC236}">
              <a16:creationId xmlns:a16="http://schemas.microsoft.com/office/drawing/2014/main" id="{83D8D9DE-28E0-4174-BBFB-F0DDE8034C6A}"/>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2" name="有形固定資産減価償却率最小値テキスト">
          <a:extLst>
            <a:ext uri="{FF2B5EF4-FFF2-40B4-BE49-F238E27FC236}">
              <a16:creationId xmlns:a16="http://schemas.microsoft.com/office/drawing/2014/main" id="{D1AE261B-4E4E-4A89-9509-E607B41CE91E}"/>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3" name="直線コネクタ 72">
          <a:extLst>
            <a:ext uri="{FF2B5EF4-FFF2-40B4-BE49-F238E27FC236}">
              <a16:creationId xmlns:a16="http://schemas.microsoft.com/office/drawing/2014/main" id="{6B808E24-C007-44A6-983C-5FA4A292B00B}"/>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4" name="有形固定資産減価償却率最大値テキスト">
          <a:extLst>
            <a:ext uri="{FF2B5EF4-FFF2-40B4-BE49-F238E27FC236}">
              <a16:creationId xmlns:a16="http://schemas.microsoft.com/office/drawing/2014/main" id="{03F98988-3792-4025-844F-AFCC989F0BB0}"/>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5" name="直線コネクタ 74">
          <a:extLst>
            <a:ext uri="{FF2B5EF4-FFF2-40B4-BE49-F238E27FC236}">
              <a16:creationId xmlns:a16="http://schemas.microsoft.com/office/drawing/2014/main" id="{29554D38-68E0-4B35-9532-479715FA73F6}"/>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6" name="有形固定資産減価償却率平均値テキスト">
          <a:extLst>
            <a:ext uri="{FF2B5EF4-FFF2-40B4-BE49-F238E27FC236}">
              <a16:creationId xmlns:a16="http://schemas.microsoft.com/office/drawing/2014/main" id="{403162EA-BB3A-46C7-A1EB-BA60E34EE096}"/>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7" name="フローチャート: 判断 76">
          <a:extLst>
            <a:ext uri="{FF2B5EF4-FFF2-40B4-BE49-F238E27FC236}">
              <a16:creationId xmlns:a16="http://schemas.microsoft.com/office/drawing/2014/main" id="{792A9DC0-842D-4D69-8E05-A4EB18C2B0F5}"/>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8" name="フローチャート: 判断 77">
          <a:extLst>
            <a:ext uri="{FF2B5EF4-FFF2-40B4-BE49-F238E27FC236}">
              <a16:creationId xmlns:a16="http://schemas.microsoft.com/office/drawing/2014/main" id="{13EA7FF9-45E2-40CC-AB02-ED373C3EE5B4}"/>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9" name="フローチャート: 判断 78">
          <a:extLst>
            <a:ext uri="{FF2B5EF4-FFF2-40B4-BE49-F238E27FC236}">
              <a16:creationId xmlns:a16="http://schemas.microsoft.com/office/drawing/2014/main" id="{F476388F-E4CD-4D0B-8400-C9A5751FDE8F}"/>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0" name="フローチャート: 判断 79">
          <a:extLst>
            <a:ext uri="{FF2B5EF4-FFF2-40B4-BE49-F238E27FC236}">
              <a16:creationId xmlns:a16="http://schemas.microsoft.com/office/drawing/2014/main" id="{C3A0B3D0-3560-4682-89AF-B6DCE319D26C}"/>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1" name="フローチャート: 判断 80">
          <a:extLst>
            <a:ext uri="{FF2B5EF4-FFF2-40B4-BE49-F238E27FC236}">
              <a16:creationId xmlns:a16="http://schemas.microsoft.com/office/drawing/2014/main" id="{F7CC0DAC-EDAC-452C-9A7B-BD24A215A78D}"/>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6621F53-8003-41E9-BA2C-1D5A639A28B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AD0C449-DEC1-4435-BA75-16A86E1B6B1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B17B5A4-E217-480B-8CD8-13D80ED65EA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ED73AEF-FBC8-498D-B4FE-3A790CBB268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5AFB9D0-3A69-4B10-83A4-DEAA7F20BAD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87" name="楕円 86">
          <a:extLst>
            <a:ext uri="{FF2B5EF4-FFF2-40B4-BE49-F238E27FC236}">
              <a16:creationId xmlns:a16="http://schemas.microsoft.com/office/drawing/2014/main" id="{94AAF1DA-A3F5-4F88-8F6B-0165139D55D2}"/>
            </a:ext>
          </a:extLst>
        </xdr:cNvPr>
        <xdr:cNvSpPr/>
      </xdr:nvSpPr>
      <xdr:spPr>
        <a:xfrm>
          <a:off x="47117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165389</xdr:rowOff>
    </xdr:from>
    <xdr:ext cx="405111" cy="259045"/>
    <xdr:sp macro="" textlink="">
      <xdr:nvSpPr>
        <xdr:cNvPr id="88" name="有形固定資産減価償却率該当値テキスト">
          <a:extLst>
            <a:ext uri="{FF2B5EF4-FFF2-40B4-BE49-F238E27FC236}">
              <a16:creationId xmlns:a16="http://schemas.microsoft.com/office/drawing/2014/main" id="{F89FF678-C185-4B05-A931-6E3FAA2ABBF5}"/>
            </a:ext>
          </a:extLst>
        </xdr:cNvPr>
        <xdr:cNvSpPr txBox="1"/>
      </xdr:nvSpPr>
      <xdr:spPr>
        <a:xfrm>
          <a:off x="4813300" y="573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114753</xdr:rowOff>
    </xdr:from>
    <xdr:to>
      <xdr:col>19</xdr:col>
      <xdr:colOff>187325</xdr:colOff>
      <xdr:row>30</xdr:row>
      <xdr:rowOff>44903</xdr:rowOff>
    </xdr:to>
    <xdr:sp macro="" textlink="">
      <xdr:nvSpPr>
        <xdr:cNvPr id="89" name="楕円 88">
          <a:extLst>
            <a:ext uri="{FF2B5EF4-FFF2-40B4-BE49-F238E27FC236}">
              <a16:creationId xmlns:a16="http://schemas.microsoft.com/office/drawing/2014/main" id="{81FBA149-388A-43F4-9408-67D850D3411B}"/>
            </a:ext>
          </a:extLst>
        </xdr:cNvPr>
        <xdr:cNvSpPr/>
      </xdr:nvSpPr>
      <xdr:spPr>
        <a:xfrm>
          <a:off x="4000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165553</xdr:rowOff>
    </xdr:from>
    <xdr:to>
      <xdr:col>23</xdr:col>
      <xdr:colOff>85725</xdr:colOff>
      <xdr:row>30</xdr:row>
      <xdr:rowOff>21862</xdr:rowOff>
    </xdr:to>
    <xdr:cxnSp macro="">
      <xdr:nvCxnSpPr>
        <xdr:cNvPr id="90" name="直線コネクタ 89">
          <a:extLst>
            <a:ext uri="{FF2B5EF4-FFF2-40B4-BE49-F238E27FC236}">
              <a16:creationId xmlns:a16="http://schemas.microsoft.com/office/drawing/2014/main" id="{860F1699-D6CF-4F62-A147-EFA639888FFF}"/>
            </a:ext>
          </a:extLst>
        </xdr:cNvPr>
        <xdr:cNvCxnSpPr/>
      </xdr:nvCxnSpPr>
      <xdr:spPr>
        <a:xfrm>
          <a:off x="4051300" y="5909128"/>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69759</xdr:rowOff>
    </xdr:from>
    <xdr:to>
      <xdr:col>15</xdr:col>
      <xdr:colOff>187325</xdr:colOff>
      <xdr:row>30</xdr:row>
      <xdr:rowOff>171359</xdr:rowOff>
    </xdr:to>
    <xdr:sp macro="" textlink="">
      <xdr:nvSpPr>
        <xdr:cNvPr id="91" name="楕円 90">
          <a:extLst>
            <a:ext uri="{FF2B5EF4-FFF2-40B4-BE49-F238E27FC236}">
              <a16:creationId xmlns:a16="http://schemas.microsoft.com/office/drawing/2014/main" id="{C0C9B59E-563F-4B34-A00D-035414D62443}"/>
            </a:ext>
          </a:extLst>
        </xdr:cNvPr>
        <xdr:cNvSpPr/>
      </xdr:nvSpPr>
      <xdr:spPr>
        <a:xfrm>
          <a:off x="3238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165553</xdr:rowOff>
    </xdr:from>
    <xdr:to>
      <xdr:col>19</xdr:col>
      <xdr:colOff>136525</xdr:colOff>
      <xdr:row>30</xdr:row>
      <xdr:rowOff>120559</xdr:rowOff>
    </xdr:to>
    <xdr:cxnSp macro="">
      <xdr:nvCxnSpPr>
        <xdr:cNvPr id="92" name="直線コネクタ 91">
          <a:extLst>
            <a:ext uri="{FF2B5EF4-FFF2-40B4-BE49-F238E27FC236}">
              <a16:creationId xmlns:a16="http://schemas.microsoft.com/office/drawing/2014/main" id="{65139751-4916-4A3D-B706-1FB925586A1A}"/>
            </a:ext>
          </a:extLst>
        </xdr:cNvPr>
        <xdr:cNvCxnSpPr/>
      </xdr:nvCxnSpPr>
      <xdr:spPr>
        <a:xfrm flipV="1">
          <a:off x="3289300" y="5909128"/>
          <a:ext cx="76200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54338</xdr:rowOff>
    </xdr:from>
    <xdr:to>
      <xdr:col>11</xdr:col>
      <xdr:colOff>187325</xdr:colOff>
      <xdr:row>30</xdr:row>
      <xdr:rowOff>155938</xdr:rowOff>
    </xdr:to>
    <xdr:sp macro="" textlink="">
      <xdr:nvSpPr>
        <xdr:cNvPr id="93" name="楕円 92">
          <a:extLst>
            <a:ext uri="{FF2B5EF4-FFF2-40B4-BE49-F238E27FC236}">
              <a16:creationId xmlns:a16="http://schemas.microsoft.com/office/drawing/2014/main" id="{57E93D43-44B6-4419-AFDA-4F293A884774}"/>
            </a:ext>
          </a:extLst>
        </xdr:cNvPr>
        <xdr:cNvSpPr/>
      </xdr:nvSpPr>
      <xdr:spPr>
        <a:xfrm>
          <a:off x="2476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105138</xdr:rowOff>
    </xdr:from>
    <xdr:to>
      <xdr:col>15</xdr:col>
      <xdr:colOff>136525</xdr:colOff>
      <xdr:row>30</xdr:row>
      <xdr:rowOff>120559</xdr:rowOff>
    </xdr:to>
    <xdr:cxnSp macro="">
      <xdr:nvCxnSpPr>
        <xdr:cNvPr id="94" name="直線コネクタ 93">
          <a:extLst>
            <a:ext uri="{FF2B5EF4-FFF2-40B4-BE49-F238E27FC236}">
              <a16:creationId xmlns:a16="http://schemas.microsoft.com/office/drawing/2014/main" id="{9CA7A980-9ACE-4927-98ED-400382E791C7}"/>
            </a:ext>
          </a:extLst>
        </xdr:cNvPr>
        <xdr:cNvCxnSpPr/>
      </xdr:nvCxnSpPr>
      <xdr:spPr>
        <a:xfrm>
          <a:off x="2527300" y="602016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143782</xdr:rowOff>
    </xdr:from>
    <xdr:to>
      <xdr:col>7</xdr:col>
      <xdr:colOff>187325</xdr:colOff>
      <xdr:row>31</xdr:row>
      <xdr:rowOff>73932</xdr:rowOff>
    </xdr:to>
    <xdr:sp macro="" textlink="">
      <xdr:nvSpPr>
        <xdr:cNvPr id="95" name="楕円 94">
          <a:extLst>
            <a:ext uri="{FF2B5EF4-FFF2-40B4-BE49-F238E27FC236}">
              <a16:creationId xmlns:a16="http://schemas.microsoft.com/office/drawing/2014/main" id="{9B2B240F-A0CF-4BE5-B37C-97E6289E7CAA}"/>
            </a:ext>
          </a:extLst>
        </xdr:cNvPr>
        <xdr:cNvSpPr/>
      </xdr:nvSpPr>
      <xdr:spPr>
        <a:xfrm>
          <a:off x="1714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105138</xdr:rowOff>
    </xdr:from>
    <xdr:to>
      <xdr:col>11</xdr:col>
      <xdr:colOff>136525</xdr:colOff>
      <xdr:row>31</xdr:row>
      <xdr:rowOff>23132</xdr:rowOff>
    </xdr:to>
    <xdr:cxnSp macro="">
      <xdr:nvCxnSpPr>
        <xdr:cNvPr id="96" name="直線コネクタ 95">
          <a:extLst>
            <a:ext uri="{FF2B5EF4-FFF2-40B4-BE49-F238E27FC236}">
              <a16:creationId xmlns:a16="http://schemas.microsoft.com/office/drawing/2014/main" id="{D3A3CBF1-DCDB-4F55-AFA0-2C3ACB4AEB7A}"/>
            </a:ext>
          </a:extLst>
        </xdr:cNvPr>
        <xdr:cNvCxnSpPr/>
      </xdr:nvCxnSpPr>
      <xdr:spPr>
        <a:xfrm flipV="1">
          <a:off x="1765300" y="6020163"/>
          <a:ext cx="7620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97" name="n_1aveValue有形固定資産減価償却率">
          <a:extLst>
            <a:ext uri="{FF2B5EF4-FFF2-40B4-BE49-F238E27FC236}">
              <a16:creationId xmlns:a16="http://schemas.microsoft.com/office/drawing/2014/main" id="{82AC2D5C-A928-4488-AD3B-E7F2928F98EC}"/>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8" name="n_2aveValue有形固定資産減価償却率">
          <a:extLst>
            <a:ext uri="{FF2B5EF4-FFF2-40B4-BE49-F238E27FC236}">
              <a16:creationId xmlns:a16="http://schemas.microsoft.com/office/drawing/2014/main" id="{B089A01C-5810-4783-BF4D-74AD2B3B3E1C}"/>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9" name="n_3aveValue有形固定資産減価償却率">
          <a:extLst>
            <a:ext uri="{FF2B5EF4-FFF2-40B4-BE49-F238E27FC236}">
              <a16:creationId xmlns:a16="http://schemas.microsoft.com/office/drawing/2014/main" id="{E3586B86-611E-4682-9BD4-5CC7F7CD67D6}"/>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0" name="n_4aveValue有形固定資産減価償却率">
          <a:extLst>
            <a:ext uri="{FF2B5EF4-FFF2-40B4-BE49-F238E27FC236}">
              <a16:creationId xmlns:a16="http://schemas.microsoft.com/office/drawing/2014/main" id="{230D80E5-F106-448C-9E83-A1C1F529DBD6}"/>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61430</xdr:rowOff>
    </xdr:from>
    <xdr:ext cx="405111" cy="259045"/>
    <xdr:sp macro="" textlink="">
      <xdr:nvSpPr>
        <xdr:cNvPr id="101" name="n_1mainValue有形固定資産減価償却率">
          <a:extLst>
            <a:ext uri="{FF2B5EF4-FFF2-40B4-BE49-F238E27FC236}">
              <a16:creationId xmlns:a16="http://schemas.microsoft.com/office/drawing/2014/main" id="{99809770-A9B8-44F2-87D5-282A870BE889}"/>
            </a:ext>
          </a:extLst>
        </xdr:cNvPr>
        <xdr:cNvSpPr txBox="1"/>
      </xdr:nvSpPr>
      <xdr:spPr>
        <a:xfrm>
          <a:off x="38360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162486</xdr:rowOff>
    </xdr:from>
    <xdr:ext cx="405111" cy="259045"/>
    <xdr:sp macro="" textlink="">
      <xdr:nvSpPr>
        <xdr:cNvPr id="102" name="n_2mainValue有形固定資産減価償却率">
          <a:extLst>
            <a:ext uri="{FF2B5EF4-FFF2-40B4-BE49-F238E27FC236}">
              <a16:creationId xmlns:a16="http://schemas.microsoft.com/office/drawing/2014/main" id="{51973641-FA10-43AE-BE14-DE23B58D16A3}"/>
            </a:ext>
          </a:extLst>
        </xdr:cNvPr>
        <xdr:cNvSpPr txBox="1"/>
      </xdr:nvSpPr>
      <xdr:spPr>
        <a:xfrm>
          <a:off x="3086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147065</xdr:rowOff>
    </xdr:from>
    <xdr:ext cx="405111" cy="259045"/>
    <xdr:sp macro="" textlink="">
      <xdr:nvSpPr>
        <xdr:cNvPr id="103" name="n_3mainValue有形固定資産減価償却率">
          <a:extLst>
            <a:ext uri="{FF2B5EF4-FFF2-40B4-BE49-F238E27FC236}">
              <a16:creationId xmlns:a16="http://schemas.microsoft.com/office/drawing/2014/main" id="{FE43459A-601A-4CCB-97BF-33491194F18A}"/>
            </a:ext>
          </a:extLst>
        </xdr:cNvPr>
        <xdr:cNvSpPr txBox="1"/>
      </xdr:nvSpPr>
      <xdr:spPr>
        <a:xfrm>
          <a:off x="2324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65059</xdr:rowOff>
    </xdr:from>
    <xdr:ext cx="405111" cy="259045"/>
    <xdr:sp macro="" textlink="">
      <xdr:nvSpPr>
        <xdr:cNvPr id="104" name="n_4mainValue有形固定資産減価償却率">
          <a:extLst>
            <a:ext uri="{FF2B5EF4-FFF2-40B4-BE49-F238E27FC236}">
              <a16:creationId xmlns:a16="http://schemas.microsoft.com/office/drawing/2014/main" id="{969E7B92-1EC6-495E-A924-3D62580C61FC}"/>
            </a:ext>
          </a:extLst>
        </xdr:cNvPr>
        <xdr:cNvSpPr txBox="1"/>
      </xdr:nvSpPr>
      <xdr:spPr>
        <a:xfrm>
          <a:off x="15627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7FA06BE-3B62-4A6C-A54E-7D0D14D0483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61D79CCD-08A6-47DA-B5A1-1924101FF2D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C35A054-61DD-4D94-8ACA-AEA60ABE1F8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F8509696-73BD-4E2F-BBBF-3909720A78D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177DF7C5-D41E-4CAF-B34F-4DE79C234F7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2EA37D4-41D1-4B46-8A2E-26A894121AE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46671AF-A411-4B7B-A9CD-3D5F225BE8F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A5EC5C08-B068-4077-BB11-09406EBA22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7D6DE3A-6BFF-454C-88EC-6DE8B61F61D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8BA1C8F-7B76-4708-A08A-4B4A75D064F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79B418CE-9919-4F61-9783-9AFA1E8A4DD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2073361-9D32-4DC5-AFB8-5ABF874067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F1910367-B7B7-4383-8C2D-537BAE3C54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平均を上回っている。令和元年度については防災行政無線デジタル化事業があったため一時的に増加し、その後は繰上償還により比率は減少してきたものの、令和４年度には小学校改修工事により比率の減少が緩やかになった。令和５年度についても給食センター建替新築工事を行い、地方債発行額が急増していることから依然として債務償還比率が高い状態が続いていくことから減債基金を活用し、計画的な繰上償還等を行い比率の抑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FFD39E1-C89E-44A7-AEC5-7D5EC0F92DF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6538CC6-60E4-422F-8A24-DAC37743D7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52DEEA82-2F7A-48F3-9C3A-7A1102EA090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87AE3DE0-7591-48C4-BEFA-02135FB624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97B7AE88-B3AF-4D5D-BBEA-7E28F65B5C0D}"/>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F10E4DBF-7B2F-4980-A5D6-519B454780B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1377964E-B071-4CC9-B76A-718B622B1CE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CA2CCC0D-BC94-4462-8E53-CF3E6CC2DFF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12EF0413-1061-41C3-84FB-BCB017C8BD6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E721AEF2-930C-46DB-B49D-09E8FC63864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483794CA-197B-4AFC-AFC9-2A42B478DC9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E634F6C-9A31-4194-A28C-0CE931D1C21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E3E0FCFE-B992-4AB6-8F97-4383ED1279B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9C26E669-5E71-4BAE-A567-B9DB6369A55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EE18B29-8515-408A-B162-835B18E3A27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3" name="直線コネクタ 132">
          <a:extLst>
            <a:ext uri="{FF2B5EF4-FFF2-40B4-BE49-F238E27FC236}">
              <a16:creationId xmlns:a16="http://schemas.microsoft.com/office/drawing/2014/main" id="{9E6C859D-665C-49C4-9CA7-4D708EFE0686}"/>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4" name="債務償還比率最小値テキスト">
          <a:extLst>
            <a:ext uri="{FF2B5EF4-FFF2-40B4-BE49-F238E27FC236}">
              <a16:creationId xmlns:a16="http://schemas.microsoft.com/office/drawing/2014/main" id="{CE09403F-9C67-4116-AD9F-2E5238F743E9}"/>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5" name="直線コネクタ 134">
          <a:extLst>
            <a:ext uri="{FF2B5EF4-FFF2-40B4-BE49-F238E27FC236}">
              <a16:creationId xmlns:a16="http://schemas.microsoft.com/office/drawing/2014/main" id="{76EF7028-A45C-4934-9612-6F05A3460602}"/>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E77CC1A0-CDFA-4EF5-AAB0-1854B17946C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D2FF275F-32B4-4FD9-932D-3FAD9D562FD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8" name="債務償還比率平均値テキスト">
          <a:extLst>
            <a:ext uri="{FF2B5EF4-FFF2-40B4-BE49-F238E27FC236}">
              <a16:creationId xmlns:a16="http://schemas.microsoft.com/office/drawing/2014/main" id="{F4552B02-940F-4376-9050-52E1B0E53939}"/>
            </a:ext>
          </a:extLst>
        </xdr:cNvPr>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9" name="フローチャート: 判断 138">
          <a:extLst>
            <a:ext uri="{FF2B5EF4-FFF2-40B4-BE49-F238E27FC236}">
              <a16:creationId xmlns:a16="http://schemas.microsoft.com/office/drawing/2014/main" id="{82ABA316-DA6D-4911-AD66-D4867E9CA127}"/>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0" name="フローチャート: 判断 139">
          <a:extLst>
            <a:ext uri="{FF2B5EF4-FFF2-40B4-BE49-F238E27FC236}">
              <a16:creationId xmlns:a16="http://schemas.microsoft.com/office/drawing/2014/main" id="{56BE4DD6-3D82-4DC3-B927-B92A2FC4BCD9}"/>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1" name="フローチャート: 判断 140">
          <a:extLst>
            <a:ext uri="{FF2B5EF4-FFF2-40B4-BE49-F238E27FC236}">
              <a16:creationId xmlns:a16="http://schemas.microsoft.com/office/drawing/2014/main" id="{2FBBC3A2-2BBD-4196-8CA8-05345CE1CECF}"/>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2" name="フローチャート: 判断 141">
          <a:extLst>
            <a:ext uri="{FF2B5EF4-FFF2-40B4-BE49-F238E27FC236}">
              <a16:creationId xmlns:a16="http://schemas.microsoft.com/office/drawing/2014/main" id="{AD611B5B-402D-4A04-990C-878AEF8353B5}"/>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3" name="フローチャート: 判断 142">
          <a:extLst>
            <a:ext uri="{FF2B5EF4-FFF2-40B4-BE49-F238E27FC236}">
              <a16:creationId xmlns:a16="http://schemas.microsoft.com/office/drawing/2014/main" id="{BB92EE5B-BD50-464B-A6E3-EF71679426AE}"/>
            </a:ext>
          </a:extLst>
        </xdr:cNvPr>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9BA5431-1165-4771-A1B9-DDE084A339F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B73F375-20FD-4AC8-AD50-9019CE28F19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67685E3-DD83-4D60-A134-19683453027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C382B75-B016-41CB-9DC1-A4BE4AAC605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656B1CD-947A-4B81-9C02-FC55423B6F2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37338</xdr:rowOff>
    </xdr:from>
    <xdr:to>
      <xdr:col>76</xdr:col>
      <xdr:colOff>73025</xdr:colOff>
      <xdr:row>29</xdr:row>
      <xdr:rowOff>138938</xdr:rowOff>
    </xdr:to>
    <xdr:sp macro="" textlink="">
      <xdr:nvSpPr>
        <xdr:cNvPr id="149" name="楕円 148">
          <a:extLst>
            <a:ext uri="{FF2B5EF4-FFF2-40B4-BE49-F238E27FC236}">
              <a16:creationId xmlns:a16="http://schemas.microsoft.com/office/drawing/2014/main" id="{B99BFB1C-3D6E-42FB-845C-80BEBC31A458}"/>
            </a:ext>
          </a:extLst>
        </xdr:cNvPr>
        <xdr:cNvSpPr/>
      </xdr:nvSpPr>
      <xdr:spPr>
        <a:xfrm>
          <a:off x="14744700" y="57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15765</xdr:rowOff>
    </xdr:from>
    <xdr:ext cx="469744" cy="259045"/>
    <xdr:sp macro="" textlink="">
      <xdr:nvSpPr>
        <xdr:cNvPr id="150" name="債務償還比率該当値テキスト">
          <a:extLst>
            <a:ext uri="{FF2B5EF4-FFF2-40B4-BE49-F238E27FC236}">
              <a16:creationId xmlns:a16="http://schemas.microsoft.com/office/drawing/2014/main" id="{08C7A2C4-FF54-48BA-9E6B-46B707A1E65D}"/>
            </a:ext>
          </a:extLst>
        </xdr:cNvPr>
        <xdr:cNvSpPr txBox="1"/>
      </xdr:nvSpPr>
      <xdr:spPr>
        <a:xfrm>
          <a:off x="14846300" y="575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82497</xdr:rowOff>
    </xdr:from>
    <xdr:to>
      <xdr:col>72</xdr:col>
      <xdr:colOff>123825</xdr:colOff>
      <xdr:row>30</xdr:row>
      <xdr:rowOff>12647</xdr:rowOff>
    </xdr:to>
    <xdr:sp macro="" textlink="">
      <xdr:nvSpPr>
        <xdr:cNvPr id="151" name="楕円 150">
          <a:extLst>
            <a:ext uri="{FF2B5EF4-FFF2-40B4-BE49-F238E27FC236}">
              <a16:creationId xmlns:a16="http://schemas.microsoft.com/office/drawing/2014/main" id="{88CD3BEB-13E8-4012-AFF0-22935520B0FC}"/>
            </a:ext>
          </a:extLst>
        </xdr:cNvPr>
        <xdr:cNvSpPr/>
      </xdr:nvSpPr>
      <xdr:spPr>
        <a:xfrm>
          <a:off x="14033500" y="58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88138</xdr:rowOff>
    </xdr:from>
    <xdr:to>
      <xdr:col>76</xdr:col>
      <xdr:colOff>22225</xdr:colOff>
      <xdr:row>29</xdr:row>
      <xdr:rowOff>133297</xdr:rowOff>
    </xdr:to>
    <xdr:cxnSp macro="">
      <xdr:nvCxnSpPr>
        <xdr:cNvPr id="152" name="直線コネクタ 151">
          <a:extLst>
            <a:ext uri="{FF2B5EF4-FFF2-40B4-BE49-F238E27FC236}">
              <a16:creationId xmlns:a16="http://schemas.microsoft.com/office/drawing/2014/main" id="{282B272E-0E71-4117-93FC-710A66A47161}"/>
            </a:ext>
          </a:extLst>
        </xdr:cNvPr>
        <xdr:cNvCxnSpPr/>
      </xdr:nvCxnSpPr>
      <xdr:spPr>
        <a:xfrm flipV="1">
          <a:off x="14084300" y="5831713"/>
          <a:ext cx="711200" cy="4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15579</xdr:rowOff>
    </xdr:from>
    <xdr:to>
      <xdr:col>68</xdr:col>
      <xdr:colOff>123825</xdr:colOff>
      <xdr:row>30</xdr:row>
      <xdr:rowOff>117179</xdr:rowOff>
    </xdr:to>
    <xdr:sp macro="" textlink="">
      <xdr:nvSpPr>
        <xdr:cNvPr id="153" name="楕円 152">
          <a:extLst>
            <a:ext uri="{FF2B5EF4-FFF2-40B4-BE49-F238E27FC236}">
              <a16:creationId xmlns:a16="http://schemas.microsoft.com/office/drawing/2014/main" id="{4181BD21-F1BD-494E-867F-E5AA34400C72}"/>
            </a:ext>
          </a:extLst>
        </xdr:cNvPr>
        <xdr:cNvSpPr/>
      </xdr:nvSpPr>
      <xdr:spPr>
        <a:xfrm>
          <a:off x="13271500" y="59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133297</xdr:rowOff>
    </xdr:from>
    <xdr:to>
      <xdr:col>72</xdr:col>
      <xdr:colOff>73025</xdr:colOff>
      <xdr:row>30</xdr:row>
      <xdr:rowOff>66379</xdr:rowOff>
    </xdr:to>
    <xdr:cxnSp macro="">
      <xdr:nvCxnSpPr>
        <xdr:cNvPr id="154" name="直線コネクタ 153">
          <a:extLst>
            <a:ext uri="{FF2B5EF4-FFF2-40B4-BE49-F238E27FC236}">
              <a16:creationId xmlns:a16="http://schemas.microsoft.com/office/drawing/2014/main" id="{4E0815A3-CBD7-4514-8BEF-DEB76E8925B5}"/>
            </a:ext>
          </a:extLst>
        </xdr:cNvPr>
        <xdr:cNvCxnSpPr/>
      </xdr:nvCxnSpPr>
      <xdr:spPr>
        <a:xfrm flipV="1">
          <a:off x="13322300" y="5876872"/>
          <a:ext cx="762000" cy="10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114723</xdr:rowOff>
    </xdr:from>
    <xdr:to>
      <xdr:col>64</xdr:col>
      <xdr:colOff>123825</xdr:colOff>
      <xdr:row>32</xdr:row>
      <xdr:rowOff>44873</xdr:rowOff>
    </xdr:to>
    <xdr:sp macro="" textlink="">
      <xdr:nvSpPr>
        <xdr:cNvPr id="155" name="楕円 154">
          <a:extLst>
            <a:ext uri="{FF2B5EF4-FFF2-40B4-BE49-F238E27FC236}">
              <a16:creationId xmlns:a16="http://schemas.microsoft.com/office/drawing/2014/main" id="{EA12D46F-BFB7-4C13-8016-7ECA19C021CB}"/>
            </a:ext>
          </a:extLst>
        </xdr:cNvPr>
        <xdr:cNvSpPr/>
      </xdr:nvSpPr>
      <xdr:spPr>
        <a:xfrm>
          <a:off x="12509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66379</xdr:rowOff>
    </xdr:from>
    <xdr:to>
      <xdr:col>68</xdr:col>
      <xdr:colOff>73025</xdr:colOff>
      <xdr:row>31</xdr:row>
      <xdr:rowOff>165523</xdr:rowOff>
    </xdr:to>
    <xdr:cxnSp macro="">
      <xdr:nvCxnSpPr>
        <xdr:cNvPr id="156" name="直線コネクタ 155">
          <a:extLst>
            <a:ext uri="{FF2B5EF4-FFF2-40B4-BE49-F238E27FC236}">
              <a16:creationId xmlns:a16="http://schemas.microsoft.com/office/drawing/2014/main" id="{9AFA384C-A370-42F9-BEC9-F64B6A900715}"/>
            </a:ext>
          </a:extLst>
        </xdr:cNvPr>
        <xdr:cNvCxnSpPr/>
      </xdr:nvCxnSpPr>
      <xdr:spPr>
        <a:xfrm flipV="1">
          <a:off x="12560300" y="5981404"/>
          <a:ext cx="762000" cy="2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150548</xdr:rowOff>
    </xdr:from>
    <xdr:to>
      <xdr:col>60</xdr:col>
      <xdr:colOff>123825</xdr:colOff>
      <xdr:row>34</xdr:row>
      <xdr:rowOff>80698</xdr:rowOff>
    </xdr:to>
    <xdr:sp macro="" textlink="">
      <xdr:nvSpPr>
        <xdr:cNvPr id="157" name="楕円 156">
          <a:extLst>
            <a:ext uri="{FF2B5EF4-FFF2-40B4-BE49-F238E27FC236}">
              <a16:creationId xmlns:a16="http://schemas.microsoft.com/office/drawing/2014/main" id="{A3655B9C-6A9D-4010-AB8E-22B43A4DDDCE}"/>
            </a:ext>
          </a:extLst>
        </xdr:cNvPr>
        <xdr:cNvSpPr/>
      </xdr:nvSpPr>
      <xdr:spPr>
        <a:xfrm>
          <a:off x="11747500" y="65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165523</xdr:rowOff>
    </xdr:from>
    <xdr:to>
      <xdr:col>64</xdr:col>
      <xdr:colOff>73025</xdr:colOff>
      <xdr:row>34</xdr:row>
      <xdr:rowOff>29898</xdr:rowOff>
    </xdr:to>
    <xdr:cxnSp macro="">
      <xdr:nvCxnSpPr>
        <xdr:cNvPr id="158" name="直線コネクタ 157">
          <a:extLst>
            <a:ext uri="{FF2B5EF4-FFF2-40B4-BE49-F238E27FC236}">
              <a16:creationId xmlns:a16="http://schemas.microsoft.com/office/drawing/2014/main" id="{ABE09F10-6E78-4A18-9B03-65DDDB4B2A2A}"/>
            </a:ext>
          </a:extLst>
        </xdr:cNvPr>
        <xdr:cNvCxnSpPr/>
      </xdr:nvCxnSpPr>
      <xdr:spPr>
        <a:xfrm flipV="1">
          <a:off x="11798300" y="6251998"/>
          <a:ext cx="762000" cy="37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9" name="n_1aveValue債務償還比率">
          <a:extLst>
            <a:ext uri="{FF2B5EF4-FFF2-40B4-BE49-F238E27FC236}">
              <a16:creationId xmlns:a16="http://schemas.microsoft.com/office/drawing/2014/main" id="{D55F6ACE-D333-4F46-BDC3-3A8B58B57A80}"/>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0" name="n_2aveValue債務償還比率">
          <a:extLst>
            <a:ext uri="{FF2B5EF4-FFF2-40B4-BE49-F238E27FC236}">
              <a16:creationId xmlns:a16="http://schemas.microsoft.com/office/drawing/2014/main" id="{B451771F-9CD7-4970-8044-BA9FBD41A26E}"/>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1" name="n_3aveValue債務償還比率">
          <a:extLst>
            <a:ext uri="{FF2B5EF4-FFF2-40B4-BE49-F238E27FC236}">
              <a16:creationId xmlns:a16="http://schemas.microsoft.com/office/drawing/2014/main" id="{EFBE5A9E-CE85-442E-9369-77C7641CFE0C}"/>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2" name="n_4aveValue債務償還比率">
          <a:extLst>
            <a:ext uri="{FF2B5EF4-FFF2-40B4-BE49-F238E27FC236}">
              <a16:creationId xmlns:a16="http://schemas.microsoft.com/office/drawing/2014/main" id="{2CD2B11B-A22E-4C15-9360-C939EDAB9CBC}"/>
            </a:ext>
          </a:extLst>
        </xdr:cNvPr>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3774</xdr:rowOff>
    </xdr:from>
    <xdr:ext cx="469744" cy="259045"/>
    <xdr:sp macro="" textlink="">
      <xdr:nvSpPr>
        <xdr:cNvPr id="163" name="n_1mainValue債務償還比率">
          <a:extLst>
            <a:ext uri="{FF2B5EF4-FFF2-40B4-BE49-F238E27FC236}">
              <a16:creationId xmlns:a16="http://schemas.microsoft.com/office/drawing/2014/main" id="{0E5238C9-A4B1-4165-BF6C-49FD06EEED47}"/>
            </a:ext>
          </a:extLst>
        </xdr:cNvPr>
        <xdr:cNvSpPr txBox="1"/>
      </xdr:nvSpPr>
      <xdr:spPr>
        <a:xfrm>
          <a:off x="13836727" y="59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108306</xdr:rowOff>
    </xdr:from>
    <xdr:ext cx="469744" cy="259045"/>
    <xdr:sp macro="" textlink="">
      <xdr:nvSpPr>
        <xdr:cNvPr id="164" name="n_2mainValue債務償還比率">
          <a:extLst>
            <a:ext uri="{FF2B5EF4-FFF2-40B4-BE49-F238E27FC236}">
              <a16:creationId xmlns:a16="http://schemas.microsoft.com/office/drawing/2014/main" id="{082DFB36-97AD-4D92-A343-B2226034D73D}"/>
            </a:ext>
          </a:extLst>
        </xdr:cNvPr>
        <xdr:cNvSpPr txBox="1"/>
      </xdr:nvSpPr>
      <xdr:spPr>
        <a:xfrm>
          <a:off x="13087427" y="602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36000</xdr:rowOff>
    </xdr:from>
    <xdr:ext cx="469744" cy="259045"/>
    <xdr:sp macro="" textlink="">
      <xdr:nvSpPr>
        <xdr:cNvPr id="165" name="n_3mainValue債務償還比率">
          <a:extLst>
            <a:ext uri="{FF2B5EF4-FFF2-40B4-BE49-F238E27FC236}">
              <a16:creationId xmlns:a16="http://schemas.microsoft.com/office/drawing/2014/main" id="{B2284BC5-A8DA-471B-A9CB-ED5979635169}"/>
            </a:ext>
          </a:extLst>
        </xdr:cNvPr>
        <xdr:cNvSpPr txBox="1"/>
      </xdr:nvSpPr>
      <xdr:spPr>
        <a:xfrm>
          <a:off x="12325427" y="629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71825</xdr:rowOff>
    </xdr:from>
    <xdr:ext cx="469744" cy="259045"/>
    <xdr:sp macro="" textlink="">
      <xdr:nvSpPr>
        <xdr:cNvPr id="166" name="n_4mainValue債務償還比率">
          <a:extLst>
            <a:ext uri="{FF2B5EF4-FFF2-40B4-BE49-F238E27FC236}">
              <a16:creationId xmlns:a16="http://schemas.microsoft.com/office/drawing/2014/main" id="{E8DDAEB4-5AD9-45FD-9CE9-1626308DEA2D}"/>
            </a:ext>
          </a:extLst>
        </xdr:cNvPr>
        <xdr:cNvSpPr txBox="1"/>
      </xdr:nvSpPr>
      <xdr:spPr>
        <a:xfrm>
          <a:off x="11563427" y="66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CDFEA698-B7DE-431C-A632-743D6600FF7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533C94DE-2BCD-4ADC-BF6B-B15E1570D5A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C928B96-4386-4A60-8F0A-B1CC4E710AB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83E6329D-BABC-477F-A4A4-5D23DE285C7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745611F-C53B-419C-874F-AC5E07C151D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226AE2AE-BA96-4A67-88A5-E7C8C470B0A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9EBEBD-1DAE-44D4-B0AE-C774566755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109395-7CEE-4BEA-8E45-CE0D14FA46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15756E-4615-4CF4-9FCC-F2D47F20C09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D511A3-1BFA-4BC2-9713-13F343F3C9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青森県今別町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68AA7D-E97C-4D10-BA5D-9F9E4B396C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98DBB3-B2A2-4241-8E29-6B7A8FE0B7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7E45E4-9F64-44B5-9FB0-F7A74C5A4F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F76313-D97C-490E-82E7-228D2A0079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1E9E66-60D2-4242-91C7-8B5CEB6728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FC2D83-80CF-40A1-8832-48F046AE16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2,193
2,190
125.27
3,908,721
3,817,591
82,555
1,956,859
3,463,415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4CE22D-4E2C-4C35-851B-B71EAAD6E2A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B964F6D-088F-4153-A381-CC507A030A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343E18-8C61-4817-8191-705A755E18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BF5FF2-B865-4BEA-A491-AC05A4F97B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2487A6-23B0-456D-BA3E-45EC8F5E58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C7B4BEB-C030-4416-85B7-D70E260F97C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7CB5F6-5348-4407-9826-7A37F74A8B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832F68-FE9F-4CC8-A98A-D6E1F76E81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BF4A49-C33F-492D-8C0F-4261A7F4471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674222-B252-46D4-8AF8-FC43DAF8B6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18587B-4E8B-4AF5-81C4-3652F8D145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20DFFA-39C6-44A8-9877-BC2F4BF31DD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7F68E1-1130-46A2-80FD-509979CECD9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6ED608-D0AE-4D5D-9654-4A1EEB5773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47B3EA-BF46-4156-8E5D-A9C9153C4F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141FBF-BB9C-4676-B8C7-EB03A878DD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F88F8C-0934-440D-BBA5-416FECB1DE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D650A1-6913-47D4-939A-23DF84AE10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5E7207-CCDB-4408-865F-39A15BB6EC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2CF849-CA4B-42C0-98D4-BB23009494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FA3EF4-1B7C-40FA-8A13-6E3EB51AF5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D6BBAD-173F-4F7A-9D31-5D5FD1EC20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090D4A-9589-477D-87BA-09624C24DFB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EC59AA-FE3E-437D-BD5D-54AD1F9D8D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9A5F2E-E12F-4F8A-A648-E167B6D2D3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4AFDCA-F789-4FB5-84A3-92D6B83826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3A7718-118D-4426-96C4-A7040C42D32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FCCB67-615C-4D89-AF39-C8F59C6F77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D2B0B3-4D2F-4170-B934-18E8AEDFAE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2B93CC-69C6-402E-9AF7-2B9C8640EF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6E16CD-F1AE-426B-B97F-147C301BC8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CF73AF3-A81D-4216-A1F9-561ED47C6A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12AFB67-81FF-4C79-AD52-321043816B4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459E8F4-716A-45E1-9CF5-ABAE165D3A1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57CDCF9-8201-4ACF-8CD0-86D26C214D6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9F207F5-C3CB-48C2-95FA-2C02E048E63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02EC8AE-08A7-4D3D-8B23-F74DEB6FF0A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66150DB-C9AB-4960-9E0F-0443E03B505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359A7B6-E44A-4497-9D74-1C7444D04A8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EDA3669-4AB7-4191-B029-C5F51CEC796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38F5565-D178-46AA-9C75-AB898CAEDC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0C57C50-56CC-4623-B7E3-861B365BC59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35D6FCD-EA2D-4C12-BFFB-F98CE0F0C34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57A73932-CDDA-420F-B3F8-561244D4D4F2}"/>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802E93EC-003C-461D-B5BB-26FBB75604B3}"/>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493A069E-460C-467E-BADA-4DB6120EA3E8}"/>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31071871-79A2-4E54-BFE1-217EFA0917DD}"/>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B3700B12-4638-486F-8485-8C6F59270661}"/>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9CE79A3E-F3C3-46F2-938E-9D17651FC9B7}"/>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4F642396-C42D-43CE-B44C-6DA2B6A11668}"/>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DF4F8F81-1592-46EC-BC65-955908DEEF08}"/>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CA6ED490-B8BF-4ACD-BAFD-3D320D4CAF84}"/>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1FD3691D-DF5B-400D-A9D9-AF55B6C9F837}"/>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271E6FA8-ECF7-46E2-861F-3C83D0B3BBD6}"/>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133FA60-FD14-4086-816E-67F2349CC4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650B5AA-E007-4462-A77A-248B3514ACE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512BD5-F1BE-46CA-BC72-04F3A0C125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D66823-B8DC-4108-AC3A-A0736E4E3C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6FA078-E017-4D3A-9C63-BDCC099628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71" name="楕円 70">
          <a:extLst>
            <a:ext uri="{FF2B5EF4-FFF2-40B4-BE49-F238E27FC236}">
              <a16:creationId xmlns:a16="http://schemas.microsoft.com/office/drawing/2014/main" id="{99EF06C8-7154-4A5F-95EB-E766BA8E12E5}"/>
            </a:ext>
          </a:extLst>
        </xdr:cNvPr>
        <xdr:cNvSpPr/>
      </xdr:nvSpPr>
      <xdr:spPr>
        <a:xfrm>
          <a:off x="45847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68851</xdr:rowOff>
    </xdr:from>
    <xdr:ext cx="405111" cy="259045"/>
    <xdr:sp macro="" textlink="">
      <xdr:nvSpPr>
        <xdr:cNvPr id="72" name="【道路】&#10;有形固定資産減価償却率該当値テキスト">
          <a:extLst>
            <a:ext uri="{FF2B5EF4-FFF2-40B4-BE49-F238E27FC236}">
              <a16:creationId xmlns:a16="http://schemas.microsoft.com/office/drawing/2014/main" id="{A322E8D8-8CAE-4C37-90C9-089B9D591942}"/>
            </a:ext>
          </a:extLst>
        </xdr:cNvPr>
        <xdr:cNvSpPr txBox="1"/>
      </xdr:nvSpPr>
      <xdr:spPr>
        <a:xfrm>
          <a:off x="4673600" y="624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27686</xdr:rowOff>
    </xdr:from>
    <xdr:to>
      <xdr:col>20</xdr:col>
      <xdr:colOff>38100</xdr:colOff>
      <xdr:row>37</xdr:row>
      <xdr:rowOff>129286</xdr:rowOff>
    </xdr:to>
    <xdr:sp macro="" textlink="">
      <xdr:nvSpPr>
        <xdr:cNvPr id="73" name="楕円 72">
          <a:extLst>
            <a:ext uri="{FF2B5EF4-FFF2-40B4-BE49-F238E27FC236}">
              <a16:creationId xmlns:a16="http://schemas.microsoft.com/office/drawing/2014/main" id="{D6C173E1-F920-486A-96A5-B3356450A045}"/>
            </a:ext>
          </a:extLst>
        </xdr:cNvPr>
        <xdr:cNvSpPr/>
      </xdr:nvSpPr>
      <xdr:spPr>
        <a:xfrm>
          <a:off x="3746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78486</xdr:rowOff>
    </xdr:from>
    <xdr:to>
      <xdr:col>24</xdr:col>
      <xdr:colOff>63500</xdr:colOff>
      <xdr:row>37</xdr:row>
      <xdr:rowOff>96774</xdr:rowOff>
    </xdr:to>
    <xdr:cxnSp macro="">
      <xdr:nvCxnSpPr>
        <xdr:cNvPr id="74" name="直線コネクタ 73">
          <a:extLst>
            <a:ext uri="{FF2B5EF4-FFF2-40B4-BE49-F238E27FC236}">
              <a16:creationId xmlns:a16="http://schemas.microsoft.com/office/drawing/2014/main" id="{6AB49CBD-410A-4C52-A0B3-E7048D407109}"/>
            </a:ext>
          </a:extLst>
        </xdr:cNvPr>
        <xdr:cNvCxnSpPr/>
      </xdr:nvCxnSpPr>
      <xdr:spPr>
        <a:xfrm>
          <a:off x="3797300" y="64221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5" name="楕円 74">
          <a:extLst>
            <a:ext uri="{FF2B5EF4-FFF2-40B4-BE49-F238E27FC236}">
              <a16:creationId xmlns:a16="http://schemas.microsoft.com/office/drawing/2014/main" id="{CFC20F0D-71D7-45F2-957B-9829D6575AB9}"/>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37</xdr:row>
      <xdr:rowOff>78486</xdr:rowOff>
    </xdr:to>
    <xdr:cxnSp macro="">
      <xdr:nvCxnSpPr>
        <xdr:cNvPr id="76" name="直線コネクタ 75">
          <a:extLst>
            <a:ext uri="{FF2B5EF4-FFF2-40B4-BE49-F238E27FC236}">
              <a16:creationId xmlns:a16="http://schemas.microsoft.com/office/drawing/2014/main" id="{1CAC73DA-9E93-4DFA-8944-44E2727F9B7B}"/>
            </a:ext>
          </a:extLst>
        </xdr:cNvPr>
        <xdr:cNvCxnSpPr/>
      </xdr:nvCxnSpPr>
      <xdr:spPr>
        <a:xfrm>
          <a:off x="2908300" y="628269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xdr:rowOff>
    </xdr:from>
    <xdr:to>
      <xdr:col>10</xdr:col>
      <xdr:colOff>165100</xdr:colOff>
      <xdr:row>36</xdr:row>
      <xdr:rowOff>106426</xdr:rowOff>
    </xdr:to>
    <xdr:sp macro="" textlink="">
      <xdr:nvSpPr>
        <xdr:cNvPr id="77" name="楕円 76">
          <a:extLst>
            <a:ext uri="{FF2B5EF4-FFF2-40B4-BE49-F238E27FC236}">
              <a16:creationId xmlns:a16="http://schemas.microsoft.com/office/drawing/2014/main" id="{59626B7F-019B-4BAD-B868-155AAA4A9718}"/>
            </a:ext>
          </a:extLst>
        </xdr:cNvPr>
        <xdr:cNvSpPr/>
      </xdr:nvSpPr>
      <xdr:spPr>
        <a:xfrm>
          <a:off x="1968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55626</xdr:rowOff>
    </xdr:from>
    <xdr:to>
      <xdr:col>15</xdr:col>
      <xdr:colOff>50800</xdr:colOff>
      <xdr:row>36</xdr:row>
      <xdr:rowOff>110490</xdr:rowOff>
    </xdr:to>
    <xdr:cxnSp macro="">
      <xdr:nvCxnSpPr>
        <xdr:cNvPr id="78" name="直線コネクタ 77">
          <a:extLst>
            <a:ext uri="{FF2B5EF4-FFF2-40B4-BE49-F238E27FC236}">
              <a16:creationId xmlns:a16="http://schemas.microsoft.com/office/drawing/2014/main" id="{01E35D29-6343-4BBC-823E-6FFAD041F4A0}"/>
            </a:ext>
          </a:extLst>
        </xdr:cNvPr>
        <xdr:cNvCxnSpPr/>
      </xdr:nvCxnSpPr>
      <xdr:spPr>
        <a:xfrm>
          <a:off x="2019300" y="622782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79" name="楕円 78">
          <a:extLst>
            <a:ext uri="{FF2B5EF4-FFF2-40B4-BE49-F238E27FC236}">
              <a16:creationId xmlns:a16="http://schemas.microsoft.com/office/drawing/2014/main" id="{E9807986-C1DB-47AC-B2BB-8B6873D9A2DD}"/>
            </a:ext>
          </a:extLst>
        </xdr:cNvPr>
        <xdr:cNvSpPr/>
      </xdr:nvSpPr>
      <xdr:spPr>
        <a:xfrm>
          <a:off x="1079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55626</xdr:rowOff>
    </xdr:from>
    <xdr:to>
      <xdr:col>10</xdr:col>
      <xdr:colOff>114300</xdr:colOff>
      <xdr:row>36</xdr:row>
      <xdr:rowOff>156210</xdr:rowOff>
    </xdr:to>
    <xdr:cxnSp macro="">
      <xdr:nvCxnSpPr>
        <xdr:cNvPr id="80" name="直線コネクタ 79">
          <a:extLst>
            <a:ext uri="{FF2B5EF4-FFF2-40B4-BE49-F238E27FC236}">
              <a16:creationId xmlns:a16="http://schemas.microsoft.com/office/drawing/2014/main" id="{079BFE4C-8823-4692-AC32-C6C5AD26E5B5}"/>
            </a:ext>
          </a:extLst>
        </xdr:cNvPr>
        <xdr:cNvCxnSpPr/>
      </xdr:nvCxnSpPr>
      <xdr:spPr>
        <a:xfrm flipV="1">
          <a:off x="1130300" y="622782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BAAD4F29-6BF9-43F1-9F1E-5ECA78C894B0}"/>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93A576FF-2F34-4FD6-A71D-21DA204C610C}"/>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97185F40-6129-4AE6-81E4-FB8110AA762C}"/>
            </a:ext>
          </a:extLst>
        </xdr:cNvPr>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0E173755-EB89-4BBA-8725-00DD64E2606D}"/>
            </a:ext>
          </a:extLst>
        </xdr:cNvPr>
        <xdr:cNvSpPr txBox="1"/>
      </xdr:nvSpPr>
      <xdr:spPr>
        <a:xfrm>
          <a:off x="927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F43A353F-4601-43DC-80C6-94B647582E76}"/>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6" name="n_2mainValue【道路】&#10;有形固定資産減価償却率">
          <a:extLst>
            <a:ext uri="{FF2B5EF4-FFF2-40B4-BE49-F238E27FC236}">
              <a16:creationId xmlns:a16="http://schemas.microsoft.com/office/drawing/2014/main" id="{18E1F07B-EA15-4AE0-BABC-70228738FBDA}"/>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122953</xdr:rowOff>
    </xdr:from>
    <xdr:ext cx="405111" cy="259045"/>
    <xdr:sp macro="" textlink="">
      <xdr:nvSpPr>
        <xdr:cNvPr id="87" name="n_3mainValue【道路】&#10;有形固定資産減価償却率">
          <a:extLst>
            <a:ext uri="{FF2B5EF4-FFF2-40B4-BE49-F238E27FC236}">
              <a16:creationId xmlns:a16="http://schemas.microsoft.com/office/drawing/2014/main" id="{C89F22E7-6C9F-4317-AE8B-CC21A03A0B23}"/>
            </a:ext>
          </a:extLst>
        </xdr:cNvPr>
        <xdr:cNvSpPr txBox="1"/>
      </xdr:nvSpPr>
      <xdr:spPr>
        <a:xfrm>
          <a:off x="18167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8" name="n_4mainValue【道路】&#10;有形固定資産減価償却率">
          <a:extLst>
            <a:ext uri="{FF2B5EF4-FFF2-40B4-BE49-F238E27FC236}">
              <a16:creationId xmlns:a16="http://schemas.microsoft.com/office/drawing/2014/main" id="{2A1DDB77-4879-4BEA-A81A-D0F614CEBD8B}"/>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9E15913-17A8-46E2-8B38-D7188D6F8D8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638B3C3-19EF-405C-8310-15184B3458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6574964-7CAD-4E8F-B781-FC64DAF013F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65DFC26-2122-46C5-A8C3-8CB9165C68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07B1FFF-D46B-4771-974F-914AA577DD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74441F9-FA20-466A-BE22-0A38FF284F2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70540EC-606F-45BF-9852-255C12F990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8D2C7AE-7685-4108-B563-2532ADDBED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F3FDDD2-8067-4572-BCE9-56D5B6EF63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9C0F43E-9EDB-4CD3-97EC-8D79D9A2A7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E29CC70-12FC-4244-9DE9-21E197901FF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5C01BB8-ACEE-4772-87EE-3F45210DA71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86FB479-D04A-4DEE-B399-9F5B4EA64E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047FE65-0686-4DBF-9911-C7764B528C3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AE8EECF-2600-4A83-BABC-9D20BB4807D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BA924796-BE52-4DF1-9E75-92D628EE11C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9782935-7AA6-4F32-B152-D101CFCFE8F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E711F9C7-825A-4992-8734-44DD6C3859A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3CEFE18-E14C-4D79-BB45-E2C77943A3F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7B4A994E-475E-4E2E-AECB-CEB54C9E65A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9BB521E-3DF7-477C-9480-C745D1CC3B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54676BB-0DFB-4A98-A1DA-25D776671D5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4D7BB2E-9BAF-4596-82D8-8D90C0E156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5424D729-0A95-412F-B501-F17350CAB83F}"/>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C8629CEA-ECD2-4F59-9D6D-9E75B8937CC2}"/>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0F656DD8-D8B9-4FE9-AE16-3560DD0DEB9A}"/>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1EF34086-2DFE-442A-BDB0-048EF5172841}"/>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19AFEDDD-7C42-4714-A495-DACC3F57158C}"/>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E37926EA-2367-431D-95D7-C4B0AE9FE027}"/>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917AAAE9-D518-4E8A-BD3F-DBEFC90F2B96}"/>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92A46526-D8E8-4118-9097-0C99C24595D4}"/>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86C96AB5-C426-4EF4-94B6-1C64AA0218E5}"/>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AFFF396E-4149-4A33-BF17-8762297DF8E6}"/>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4CC58D85-7C5F-495D-88AE-235E010D42D6}"/>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60361AC-A7FB-4F7B-BFC4-DD0169269F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9D7ECE4-F6A9-4C3C-B48A-4432456DC0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95AB764-6C6C-45CC-ADE9-3E74ACF4C84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F0619C-201A-478D-9B3F-85B0DC8A9DD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66FDCF-92FF-4585-8D8D-268FF7FA41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45974</xdr:rowOff>
    </xdr:from>
    <xdr:to>
      <xdr:col>55</xdr:col>
      <xdr:colOff>50800</xdr:colOff>
      <xdr:row>40</xdr:row>
      <xdr:rowOff>147574</xdr:rowOff>
    </xdr:to>
    <xdr:sp macro="" textlink="">
      <xdr:nvSpPr>
        <xdr:cNvPr id="128" name="楕円 127">
          <a:extLst>
            <a:ext uri="{FF2B5EF4-FFF2-40B4-BE49-F238E27FC236}">
              <a16:creationId xmlns:a16="http://schemas.microsoft.com/office/drawing/2014/main" id="{12254A36-EB1C-4DED-B34F-D1FA3BD502E2}"/>
            </a:ext>
          </a:extLst>
        </xdr:cNvPr>
        <xdr:cNvSpPr/>
      </xdr:nvSpPr>
      <xdr:spPr>
        <a:xfrm>
          <a:off x="10426700" y="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24401</xdr:rowOff>
    </xdr:from>
    <xdr:ext cx="534377" cy="259045"/>
    <xdr:sp macro="" textlink="">
      <xdr:nvSpPr>
        <xdr:cNvPr id="129" name="【道路】&#10;一人当たり延長該当値テキスト">
          <a:extLst>
            <a:ext uri="{FF2B5EF4-FFF2-40B4-BE49-F238E27FC236}">
              <a16:creationId xmlns:a16="http://schemas.microsoft.com/office/drawing/2014/main" id="{E7AB7094-776D-41DA-A612-3EDCD5AB11F0}"/>
            </a:ext>
          </a:extLst>
        </xdr:cNvPr>
        <xdr:cNvSpPr txBox="1"/>
      </xdr:nvSpPr>
      <xdr:spPr>
        <a:xfrm>
          <a:off x="10515600" y="688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60490</xdr:rowOff>
    </xdr:from>
    <xdr:to>
      <xdr:col>50</xdr:col>
      <xdr:colOff>165100</xdr:colOff>
      <xdr:row>40</xdr:row>
      <xdr:rowOff>162090</xdr:rowOff>
    </xdr:to>
    <xdr:sp macro="" textlink="">
      <xdr:nvSpPr>
        <xdr:cNvPr id="130" name="楕円 129">
          <a:extLst>
            <a:ext uri="{FF2B5EF4-FFF2-40B4-BE49-F238E27FC236}">
              <a16:creationId xmlns:a16="http://schemas.microsoft.com/office/drawing/2014/main" id="{5C768EF9-84DD-4782-8820-D9E4296ACCFA}"/>
            </a:ext>
          </a:extLst>
        </xdr:cNvPr>
        <xdr:cNvSpPr/>
      </xdr:nvSpPr>
      <xdr:spPr>
        <a:xfrm>
          <a:off x="9588500" y="69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96774</xdr:rowOff>
    </xdr:from>
    <xdr:to>
      <xdr:col>55</xdr:col>
      <xdr:colOff>0</xdr:colOff>
      <xdr:row>40</xdr:row>
      <xdr:rowOff>111290</xdr:rowOff>
    </xdr:to>
    <xdr:cxnSp macro="">
      <xdr:nvCxnSpPr>
        <xdr:cNvPr id="131" name="直線コネクタ 130">
          <a:extLst>
            <a:ext uri="{FF2B5EF4-FFF2-40B4-BE49-F238E27FC236}">
              <a16:creationId xmlns:a16="http://schemas.microsoft.com/office/drawing/2014/main" id="{56BB893F-2FA7-43B5-A267-F8FDFB8ED3C9}"/>
            </a:ext>
          </a:extLst>
        </xdr:cNvPr>
        <xdr:cNvCxnSpPr/>
      </xdr:nvCxnSpPr>
      <xdr:spPr>
        <a:xfrm flipV="1">
          <a:off x="9639300" y="6954774"/>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73276</xdr:rowOff>
    </xdr:from>
    <xdr:to>
      <xdr:col>46</xdr:col>
      <xdr:colOff>38100</xdr:colOff>
      <xdr:row>41</xdr:row>
      <xdr:rowOff>3426</xdr:rowOff>
    </xdr:to>
    <xdr:sp macro="" textlink="">
      <xdr:nvSpPr>
        <xdr:cNvPr id="132" name="楕円 131">
          <a:extLst>
            <a:ext uri="{FF2B5EF4-FFF2-40B4-BE49-F238E27FC236}">
              <a16:creationId xmlns:a16="http://schemas.microsoft.com/office/drawing/2014/main" id="{2CD2AD89-61AF-4DC8-BC3C-8D5DEEF25468}"/>
            </a:ext>
          </a:extLst>
        </xdr:cNvPr>
        <xdr:cNvSpPr/>
      </xdr:nvSpPr>
      <xdr:spPr>
        <a:xfrm>
          <a:off x="8699500" y="69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111290</xdr:rowOff>
    </xdr:from>
    <xdr:to>
      <xdr:col>50</xdr:col>
      <xdr:colOff>114300</xdr:colOff>
      <xdr:row>40</xdr:row>
      <xdr:rowOff>124076</xdr:rowOff>
    </xdr:to>
    <xdr:cxnSp macro="">
      <xdr:nvCxnSpPr>
        <xdr:cNvPr id="133" name="直線コネクタ 132">
          <a:extLst>
            <a:ext uri="{FF2B5EF4-FFF2-40B4-BE49-F238E27FC236}">
              <a16:creationId xmlns:a16="http://schemas.microsoft.com/office/drawing/2014/main" id="{191B1CAF-ACCE-4EDD-9132-69DDF646147D}"/>
            </a:ext>
          </a:extLst>
        </xdr:cNvPr>
        <xdr:cNvCxnSpPr/>
      </xdr:nvCxnSpPr>
      <xdr:spPr>
        <a:xfrm flipV="1">
          <a:off x="8750300" y="6969290"/>
          <a:ext cx="8890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80378</xdr:rowOff>
    </xdr:from>
    <xdr:to>
      <xdr:col>41</xdr:col>
      <xdr:colOff>101600</xdr:colOff>
      <xdr:row>41</xdr:row>
      <xdr:rowOff>10528</xdr:rowOff>
    </xdr:to>
    <xdr:sp macro="" textlink="">
      <xdr:nvSpPr>
        <xdr:cNvPr id="134" name="楕円 133">
          <a:extLst>
            <a:ext uri="{FF2B5EF4-FFF2-40B4-BE49-F238E27FC236}">
              <a16:creationId xmlns:a16="http://schemas.microsoft.com/office/drawing/2014/main" id="{487C5477-C0B2-4F34-A720-7986655FE157}"/>
            </a:ext>
          </a:extLst>
        </xdr:cNvPr>
        <xdr:cNvSpPr/>
      </xdr:nvSpPr>
      <xdr:spPr>
        <a:xfrm>
          <a:off x="7810500" y="69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124076</xdr:rowOff>
    </xdr:from>
    <xdr:to>
      <xdr:col>45</xdr:col>
      <xdr:colOff>177800</xdr:colOff>
      <xdr:row>40</xdr:row>
      <xdr:rowOff>131178</xdr:rowOff>
    </xdr:to>
    <xdr:cxnSp macro="">
      <xdr:nvCxnSpPr>
        <xdr:cNvPr id="135" name="直線コネクタ 134">
          <a:extLst>
            <a:ext uri="{FF2B5EF4-FFF2-40B4-BE49-F238E27FC236}">
              <a16:creationId xmlns:a16="http://schemas.microsoft.com/office/drawing/2014/main" id="{55025AD2-7681-4737-B424-56BA77F6FAD9}"/>
            </a:ext>
          </a:extLst>
        </xdr:cNvPr>
        <xdr:cNvCxnSpPr/>
      </xdr:nvCxnSpPr>
      <xdr:spPr>
        <a:xfrm flipV="1">
          <a:off x="7861300" y="6982076"/>
          <a:ext cx="889000" cy="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87023</xdr:rowOff>
    </xdr:from>
    <xdr:to>
      <xdr:col>36</xdr:col>
      <xdr:colOff>165100</xdr:colOff>
      <xdr:row>41</xdr:row>
      <xdr:rowOff>17173</xdr:rowOff>
    </xdr:to>
    <xdr:sp macro="" textlink="">
      <xdr:nvSpPr>
        <xdr:cNvPr id="136" name="楕円 135">
          <a:extLst>
            <a:ext uri="{FF2B5EF4-FFF2-40B4-BE49-F238E27FC236}">
              <a16:creationId xmlns:a16="http://schemas.microsoft.com/office/drawing/2014/main" id="{4CB0E26E-B319-4ABB-90D1-682058533D0D}"/>
            </a:ext>
          </a:extLst>
        </xdr:cNvPr>
        <xdr:cNvSpPr/>
      </xdr:nvSpPr>
      <xdr:spPr>
        <a:xfrm>
          <a:off x="6921500" y="69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131178</xdr:rowOff>
    </xdr:from>
    <xdr:to>
      <xdr:col>41</xdr:col>
      <xdr:colOff>50800</xdr:colOff>
      <xdr:row>40</xdr:row>
      <xdr:rowOff>137823</xdr:rowOff>
    </xdr:to>
    <xdr:cxnSp macro="">
      <xdr:nvCxnSpPr>
        <xdr:cNvPr id="137" name="直線コネクタ 136">
          <a:extLst>
            <a:ext uri="{FF2B5EF4-FFF2-40B4-BE49-F238E27FC236}">
              <a16:creationId xmlns:a16="http://schemas.microsoft.com/office/drawing/2014/main" id="{67F7E6A4-1C1B-49F1-9B0A-84EDDB95CF4B}"/>
            </a:ext>
          </a:extLst>
        </xdr:cNvPr>
        <xdr:cNvCxnSpPr/>
      </xdr:nvCxnSpPr>
      <xdr:spPr>
        <a:xfrm flipV="1">
          <a:off x="6972300" y="6989178"/>
          <a:ext cx="889000" cy="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101E8F61-C53E-46C4-8403-388CA0852A9F}"/>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664D6EA3-9FAB-40AE-AAB3-5DFE4A19C476}"/>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B79E6D87-9A41-4F3B-BA33-6F6FD3A1881D}"/>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7411FEA9-6076-4C4E-BADA-7F8FB5833E96}"/>
            </a:ext>
          </a:extLst>
        </xdr:cNvPr>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153217</xdr:rowOff>
    </xdr:from>
    <xdr:ext cx="534377" cy="259045"/>
    <xdr:sp macro="" textlink="">
      <xdr:nvSpPr>
        <xdr:cNvPr id="142" name="n_1mainValue【道路】&#10;一人当たり延長">
          <a:extLst>
            <a:ext uri="{FF2B5EF4-FFF2-40B4-BE49-F238E27FC236}">
              <a16:creationId xmlns:a16="http://schemas.microsoft.com/office/drawing/2014/main" id="{0878C6F0-B337-4204-9DDE-4572D1860F68}"/>
            </a:ext>
          </a:extLst>
        </xdr:cNvPr>
        <xdr:cNvSpPr txBox="1"/>
      </xdr:nvSpPr>
      <xdr:spPr>
        <a:xfrm>
          <a:off x="9359411" y="701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166003</xdr:rowOff>
    </xdr:from>
    <xdr:ext cx="534377" cy="259045"/>
    <xdr:sp macro="" textlink="">
      <xdr:nvSpPr>
        <xdr:cNvPr id="143" name="n_2mainValue【道路】&#10;一人当たり延長">
          <a:extLst>
            <a:ext uri="{FF2B5EF4-FFF2-40B4-BE49-F238E27FC236}">
              <a16:creationId xmlns:a16="http://schemas.microsoft.com/office/drawing/2014/main" id="{1F77C16A-BAF7-4ADF-9017-4547CFD2DAF3}"/>
            </a:ext>
          </a:extLst>
        </xdr:cNvPr>
        <xdr:cNvSpPr txBox="1"/>
      </xdr:nvSpPr>
      <xdr:spPr>
        <a:xfrm>
          <a:off x="8483111" y="702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1655</xdr:rowOff>
    </xdr:from>
    <xdr:ext cx="534377" cy="259045"/>
    <xdr:sp macro="" textlink="">
      <xdr:nvSpPr>
        <xdr:cNvPr id="144" name="n_3mainValue【道路】&#10;一人当たり延長">
          <a:extLst>
            <a:ext uri="{FF2B5EF4-FFF2-40B4-BE49-F238E27FC236}">
              <a16:creationId xmlns:a16="http://schemas.microsoft.com/office/drawing/2014/main" id="{9963CFE1-7D06-44F9-A905-DDBFC05C88EC}"/>
            </a:ext>
          </a:extLst>
        </xdr:cNvPr>
        <xdr:cNvSpPr txBox="1"/>
      </xdr:nvSpPr>
      <xdr:spPr>
        <a:xfrm>
          <a:off x="7594111" y="703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8300</xdr:rowOff>
    </xdr:from>
    <xdr:ext cx="534377" cy="259045"/>
    <xdr:sp macro="" textlink="">
      <xdr:nvSpPr>
        <xdr:cNvPr id="145" name="n_4mainValue【道路】&#10;一人当たり延長">
          <a:extLst>
            <a:ext uri="{FF2B5EF4-FFF2-40B4-BE49-F238E27FC236}">
              <a16:creationId xmlns:a16="http://schemas.microsoft.com/office/drawing/2014/main" id="{0ADF6107-0888-4CE3-BEB9-8847356FBC66}"/>
            </a:ext>
          </a:extLst>
        </xdr:cNvPr>
        <xdr:cNvSpPr txBox="1"/>
      </xdr:nvSpPr>
      <xdr:spPr>
        <a:xfrm>
          <a:off x="6705111" y="703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A529483-0EDD-4258-AAE0-A6BD5F330C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C155427-E867-44E7-A02C-EF2A7DE20C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947515B-39DE-4650-A2B5-B7697C2EC7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796AB4F-3BC4-48E7-82F9-1C51D826DE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E31F6DA-6E7B-4C5B-B47E-7282A96E3F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0EC104B-B11C-4B51-8EB5-6EE5DF23DC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F096765-33E8-43D4-94C0-B21C84F7065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D735597-0658-4203-83EC-3E246E7627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14840D1-568B-4193-8DD1-C3AB25093A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53B478A-69BA-4F38-957E-DC84FF0784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A0BF8A9-DB39-4843-9A09-18F3584733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5CA053F-2C86-45B4-A0E0-BF21FDC903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58B4702-7F4E-42FA-AD99-516B6575B07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BC20DED-DCDD-4F7C-A2E9-50120313294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8315EC5-6065-40C8-9EA1-ED7C5A8692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91270C6-0599-4A99-A8B8-919F725DC72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D3242A0-2FE9-4122-8824-51A0555B092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6AB4029-EEAE-4BB2-9B8A-E87028F6DA4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2D6B78A-A42C-4709-8BBB-58997F8BF41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D999712-FAB2-4600-BF20-928431096FA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6170681-8A82-4689-9B7D-44818544ECB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661575B-4B7B-4D06-9A18-E82C9CBE16A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8C77BF2-6D91-42DC-B692-D305094C37D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8D245A6-0D41-47D2-8F47-5A769C614E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16B433F-7909-49D4-9895-5776C11E38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A25E0C41-F6D4-4E2B-B2F6-38359B4CB08A}"/>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D8A8549-9929-40E1-9C4A-924DBA9B1DB1}"/>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278271BD-AD96-4150-9F86-8C616E566BF4}"/>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4216A13C-A055-405C-8DD2-788C3CB36BB3}"/>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0285C80C-E7F7-4481-BFB8-18ED27509214}"/>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86C2049-AB30-4A8B-8470-6F726AC754BD}"/>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B415AB83-3F46-4941-9D47-4325E3F25F79}"/>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019906E0-8448-43A5-AC42-C61A6927B992}"/>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484145F1-2BAE-4BD2-A80E-624A514F0B0D}"/>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F703EFD8-4B92-453B-86F8-02C17E3DC8BB}"/>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294D32EE-360A-4D9B-9156-169BDE140742}"/>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D443B35-F7A9-4A7C-8863-6378F57357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185ABE-D529-47A5-BE1F-8CBF9C805CB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292F6A-DE6E-4777-969E-617311B025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0845FD-792D-4550-9446-04100657DD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093DF3-8992-422E-A4B1-08D35D92A31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128815</xdr:rowOff>
    </xdr:from>
    <xdr:to>
      <xdr:col>24</xdr:col>
      <xdr:colOff>114300</xdr:colOff>
      <xdr:row>62</xdr:row>
      <xdr:rowOff>58965</xdr:rowOff>
    </xdr:to>
    <xdr:sp macro="" textlink="">
      <xdr:nvSpPr>
        <xdr:cNvPr id="187" name="楕円 186">
          <a:extLst>
            <a:ext uri="{FF2B5EF4-FFF2-40B4-BE49-F238E27FC236}">
              <a16:creationId xmlns:a16="http://schemas.microsoft.com/office/drawing/2014/main" id="{DFB4C3C5-5A24-4845-AD6F-B6CE29209A06}"/>
            </a:ext>
          </a:extLst>
        </xdr:cNvPr>
        <xdr:cNvSpPr/>
      </xdr:nvSpPr>
      <xdr:spPr>
        <a:xfrm>
          <a:off x="45847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107242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9B93DDF-23B4-402B-8347-E22FB1DCD49F}"/>
            </a:ext>
          </a:extLst>
        </xdr:cNvPr>
        <xdr:cNvSpPr txBox="1"/>
      </xdr:nvSpPr>
      <xdr:spPr>
        <a:xfrm>
          <a:off x="4673600"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89" name="楕円 188">
          <a:extLst>
            <a:ext uri="{FF2B5EF4-FFF2-40B4-BE49-F238E27FC236}">
              <a16:creationId xmlns:a16="http://schemas.microsoft.com/office/drawing/2014/main" id="{C86165F2-B283-4AE6-A303-C0A12D8FA157}"/>
            </a:ext>
          </a:extLst>
        </xdr:cNvPr>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8165</xdr:rowOff>
    </xdr:to>
    <xdr:cxnSp macro="">
      <xdr:nvCxnSpPr>
        <xdr:cNvPr id="190" name="直線コネクタ 189">
          <a:extLst>
            <a:ext uri="{FF2B5EF4-FFF2-40B4-BE49-F238E27FC236}">
              <a16:creationId xmlns:a16="http://schemas.microsoft.com/office/drawing/2014/main" id="{04E37851-CD15-40EC-B87B-12E75EADC26E}"/>
            </a:ext>
          </a:extLst>
        </xdr:cNvPr>
        <xdr:cNvCxnSpPr/>
      </xdr:nvCxnSpPr>
      <xdr:spPr>
        <a:xfrm>
          <a:off x="3797300" y="1061847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89626</xdr:rowOff>
    </xdr:from>
    <xdr:to>
      <xdr:col>15</xdr:col>
      <xdr:colOff>101600</xdr:colOff>
      <xdr:row>62</xdr:row>
      <xdr:rowOff>19776</xdr:rowOff>
    </xdr:to>
    <xdr:sp macro="" textlink="">
      <xdr:nvSpPr>
        <xdr:cNvPr id="191" name="楕円 190">
          <a:extLst>
            <a:ext uri="{FF2B5EF4-FFF2-40B4-BE49-F238E27FC236}">
              <a16:creationId xmlns:a16="http://schemas.microsoft.com/office/drawing/2014/main" id="{46F9D682-38B4-4629-A5D6-FCC990D442B5}"/>
            </a:ext>
          </a:extLst>
        </xdr:cNvPr>
        <xdr:cNvSpPr/>
      </xdr:nvSpPr>
      <xdr:spPr>
        <a:xfrm>
          <a:off x="2857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140426</xdr:rowOff>
    </xdr:from>
    <xdr:to>
      <xdr:col>19</xdr:col>
      <xdr:colOff>177800</xdr:colOff>
      <xdr:row>61</xdr:row>
      <xdr:rowOff>160020</xdr:rowOff>
    </xdr:to>
    <xdr:cxnSp macro="">
      <xdr:nvCxnSpPr>
        <xdr:cNvPr id="192" name="直線コネクタ 191">
          <a:extLst>
            <a:ext uri="{FF2B5EF4-FFF2-40B4-BE49-F238E27FC236}">
              <a16:creationId xmlns:a16="http://schemas.microsoft.com/office/drawing/2014/main" id="{CA403F52-73F5-4401-864F-C1F93B2F4215}"/>
            </a:ext>
          </a:extLst>
        </xdr:cNvPr>
        <xdr:cNvCxnSpPr/>
      </xdr:nvCxnSpPr>
      <xdr:spPr>
        <a:xfrm>
          <a:off x="2908300" y="105988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93" name="楕円 192">
          <a:extLst>
            <a:ext uri="{FF2B5EF4-FFF2-40B4-BE49-F238E27FC236}">
              <a16:creationId xmlns:a16="http://schemas.microsoft.com/office/drawing/2014/main" id="{4706DA3A-56B0-4561-A139-DDA5F603EDFF}"/>
            </a:ext>
          </a:extLst>
        </xdr:cNvPr>
        <xdr:cNvSpPr/>
      </xdr:nvSpPr>
      <xdr:spPr>
        <a:xfrm>
          <a:off x="1968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140426</xdr:rowOff>
    </xdr:to>
    <xdr:cxnSp macro="">
      <xdr:nvCxnSpPr>
        <xdr:cNvPr id="194" name="直線コネクタ 193">
          <a:extLst>
            <a:ext uri="{FF2B5EF4-FFF2-40B4-BE49-F238E27FC236}">
              <a16:creationId xmlns:a16="http://schemas.microsoft.com/office/drawing/2014/main" id="{41F251BB-38E8-441F-AED6-CF207595A735}"/>
            </a:ext>
          </a:extLst>
        </xdr:cNvPr>
        <xdr:cNvCxnSpPr/>
      </xdr:nvCxnSpPr>
      <xdr:spPr>
        <a:xfrm>
          <a:off x="2019300" y="105776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47172</xdr:rowOff>
    </xdr:from>
    <xdr:to>
      <xdr:col>6</xdr:col>
      <xdr:colOff>38100</xdr:colOff>
      <xdr:row>61</xdr:row>
      <xdr:rowOff>148772</xdr:rowOff>
    </xdr:to>
    <xdr:sp macro="" textlink="">
      <xdr:nvSpPr>
        <xdr:cNvPr id="195" name="楕円 194">
          <a:extLst>
            <a:ext uri="{FF2B5EF4-FFF2-40B4-BE49-F238E27FC236}">
              <a16:creationId xmlns:a16="http://schemas.microsoft.com/office/drawing/2014/main" id="{E1EEFBED-049C-425C-AE2C-EAC20B0C8B1D}"/>
            </a:ext>
          </a:extLst>
        </xdr:cNvPr>
        <xdr:cNvSpPr/>
      </xdr:nvSpPr>
      <xdr:spPr>
        <a:xfrm>
          <a:off x="1079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119199</xdr:rowOff>
    </xdr:to>
    <xdr:cxnSp macro="">
      <xdr:nvCxnSpPr>
        <xdr:cNvPr id="196" name="直線コネクタ 195">
          <a:extLst>
            <a:ext uri="{FF2B5EF4-FFF2-40B4-BE49-F238E27FC236}">
              <a16:creationId xmlns:a16="http://schemas.microsoft.com/office/drawing/2014/main" id="{6E5D6704-1186-438A-AB28-EB39C809CFC7}"/>
            </a:ext>
          </a:extLst>
        </xdr:cNvPr>
        <xdr:cNvCxnSpPr/>
      </xdr:nvCxnSpPr>
      <xdr:spPr>
        <a:xfrm>
          <a:off x="1130300" y="105564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789A6C2-209A-49D4-96C4-F990092CCED8}"/>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48AC476-043B-40BD-9225-10680701A9EF}"/>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DBA42BD-7432-4EA0-92F3-689638889FC2}"/>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130255E-9660-42BA-913A-6E2D4FE34478}"/>
            </a:ext>
          </a:extLst>
        </xdr:cNvPr>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B04B44A-AE57-4191-8FC8-1C37652E7FE9}"/>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36303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9035705-EF6B-4241-B119-31D58E5623B3}"/>
            </a:ext>
          </a:extLst>
        </xdr:cNvPr>
        <xdr:cNvSpPr txBox="1"/>
      </xdr:nvSpPr>
      <xdr:spPr>
        <a:xfrm>
          <a:off x="2705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D16FBCF-1052-4E1E-9B92-3312835ECF82}"/>
            </a:ext>
          </a:extLst>
        </xdr:cNvPr>
        <xdr:cNvSpPr txBox="1"/>
      </xdr:nvSpPr>
      <xdr:spPr>
        <a:xfrm>
          <a:off x="1816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AD410CB-ECCF-4B76-8322-3C948A933D61}"/>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AFF0148-1DC6-48EF-AC5A-0E7D3A9B98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5391C1A-D1C9-4331-8C7E-5351BE67A7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6CEBC0C-4E55-4AAC-832C-E7219FFBE8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1CB57AB-64C3-4D51-B381-AAED2CF3838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D18D37A-06A1-43A2-9143-DF124FDC020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25012DD-2140-4517-8D62-D01C5BB824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AE2D76C-B713-45BB-BC36-CD0330FCE9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0A62D88-D666-4246-8CFE-0C40B9268E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37282C5-8E2F-4C6B-B902-82DBFAD5C1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02545AC-9F7E-4A5B-9411-106D415D3C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40AAD44C-2887-4B1C-903E-D6277F2CC56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951295FB-7B8B-4C29-BAF8-B4C35956FC0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8702C8E-0A98-44A9-993B-E41422ABED0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8C76D336-117D-48C5-B6AD-DB7FC2E0BD95}"/>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7483DB7-67C8-4C59-B01C-AA675779D45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89F2D881-17E3-4084-8136-4A54057E9633}"/>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C7963094-F0A5-482D-923B-7CA9A59A7B8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1A51AE2C-8C6E-4D7A-AFC8-C7778FBD4C66}"/>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A8B502F-21E6-4336-9F92-55A770F8EA2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15C8868B-18AA-4F5A-BBB1-E3F95C7CDE21}"/>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AFDE6B5F-472D-4213-8631-389866F188F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D9C5AB8A-DE8C-4687-8A8C-50149A35612F}"/>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6CB4C68-20A8-4E26-BEC6-B39779F1C1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D65B6DA1-88CA-4B34-B947-509FEAF1D3C5}"/>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C8D02CD-3A8E-49B2-A0C6-072C296EF2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2D0A46C2-274C-452C-9782-E9B048C74F63}"/>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DD4501AA-8B08-4AFC-942E-5EED8B9263E7}"/>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F77CB6E2-B453-4833-A36B-EF182FA6140B}"/>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042416C-00A5-4103-982B-77C3E61407BC}"/>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3DEF9CA7-A5CC-4487-8D75-3B6BB94F63B1}"/>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A748328F-F0D3-4AC3-9806-FF444F1B2D4F}"/>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72B5F00D-5AD1-44AC-A715-7013A2291890}"/>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769982BF-F85D-445A-B658-BB8F0042469D}"/>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3FB588AC-ED76-499F-B341-32557C3131F3}"/>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FCE605DF-3ACC-4A4B-AEEA-84B79994FD63}"/>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2F39F839-86B3-4568-86D4-4268FA17AAC6}"/>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4BD940F-2637-4EDE-A4CA-16CEED5163E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B8BDF9C-9308-4F08-9AA1-69138781EB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9FB2007-E0FB-4EB0-858A-1CFD5789D4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3CCAF54-B06D-4E6C-84A0-3BA7AA2757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45A1922-0F48-4E09-B603-22E1EA0471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116676</xdr:rowOff>
    </xdr:from>
    <xdr:to>
      <xdr:col>55</xdr:col>
      <xdr:colOff>50800</xdr:colOff>
      <xdr:row>64</xdr:row>
      <xdr:rowOff>46826</xdr:rowOff>
    </xdr:to>
    <xdr:sp macro="" textlink="">
      <xdr:nvSpPr>
        <xdr:cNvPr id="246" name="楕円 245">
          <a:extLst>
            <a:ext uri="{FF2B5EF4-FFF2-40B4-BE49-F238E27FC236}">
              <a16:creationId xmlns:a16="http://schemas.microsoft.com/office/drawing/2014/main" id="{7BAB4418-02AB-477F-BBCD-72F3588E1CED}"/>
            </a:ext>
          </a:extLst>
        </xdr:cNvPr>
        <xdr:cNvSpPr/>
      </xdr:nvSpPr>
      <xdr:spPr>
        <a:xfrm>
          <a:off x="10426700" y="109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95103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E5DCE01-9924-4CED-850E-4BA733FAC7ED}"/>
            </a:ext>
          </a:extLst>
        </xdr:cNvPr>
        <xdr:cNvSpPr txBox="1"/>
      </xdr:nvSpPr>
      <xdr:spPr>
        <a:xfrm>
          <a:off x="10515600" y="1089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123548</xdr:rowOff>
    </xdr:from>
    <xdr:to>
      <xdr:col>50</xdr:col>
      <xdr:colOff>165100</xdr:colOff>
      <xdr:row>64</xdr:row>
      <xdr:rowOff>53698</xdr:rowOff>
    </xdr:to>
    <xdr:sp macro="" textlink="">
      <xdr:nvSpPr>
        <xdr:cNvPr id="248" name="楕円 247">
          <a:extLst>
            <a:ext uri="{FF2B5EF4-FFF2-40B4-BE49-F238E27FC236}">
              <a16:creationId xmlns:a16="http://schemas.microsoft.com/office/drawing/2014/main" id="{69523F76-ACF1-4D0E-8D3D-9715B2DACCD4}"/>
            </a:ext>
          </a:extLst>
        </xdr:cNvPr>
        <xdr:cNvSpPr/>
      </xdr:nvSpPr>
      <xdr:spPr>
        <a:xfrm>
          <a:off x="9588500" y="109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167476</xdr:rowOff>
    </xdr:from>
    <xdr:to>
      <xdr:col>55</xdr:col>
      <xdr:colOff>0</xdr:colOff>
      <xdr:row>64</xdr:row>
      <xdr:rowOff>2898</xdr:rowOff>
    </xdr:to>
    <xdr:cxnSp macro="">
      <xdr:nvCxnSpPr>
        <xdr:cNvPr id="249" name="直線コネクタ 248">
          <a:extLst>
            <a:ext uri="{FF2B5EF4-FFF2-40B4-BE49-F238E27FC236}">
              <a16:creationId xmlns:a16="http://schemas.microsoft.com/office/drawing/2014/main" id="{5C1953AE-F2A9-4D2F-BD0F-D1916B3C01BE}"/>
            </a:ext>
          </a:extLst>
        </xdr:cNvPr>
        <xdr:cNvCxnSpPr/>
      </xdr:nvCxnSpPr>
      <xdr:spPr>
        <a:xfrm flipV="1">
          <a:off x="9639300" y="10968826"/>
          <a:ext cx="838200" cy="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129603</xdr:rowOff>
    </xdr:from>
    <xdr:to>
      <xdr:col>46</xdr:col>
      <xdr:colOff>38100</xdr:colOff>
      <xdr:row>64</xdr:row>
      <xdr:rowOff>59753</xdr:rowOff>
    </xdr:to>
    <xdr:sp macro="" textlink="">
      <xdr:nvSpPr>
        <xdr:cNvPr id="250" name="楕円 249">
          <a:extLst>
            <a:ext uri="{FF2B5EF4-FFF2-40B4-BE49-F238E27FC236}">
              <a16:creationId xmlns:a16="http://schemas.microsoft.com/office/drawing/2014/main" id="{F84FC8DE-85BE-4570-8E5C-CA0E1A55D171}"/>
            </a:ext>
          </a:extLst>
        </xdr:cNvPr>
        <xdr:cNvSpPr/>
      </xdr:nvSpPr>
      <xdr:spPr>
        <a:xfrm>
          <a:off x="8699500" y="1093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2898</xdr:rowOff>
    </xdr:from>
    <xdr:to>
      <xdr:col>50</xdr:col>
      <xdr:colOff>114300</xdr:colOff>
      <xdr:row>64</xdr:row>
      <xdr:rowOff>8953</xdr:rowOff>
    </xdr:to>
    <xdr:cxnSp macro="">
      <xdr:nvCxnSpPr>
        <xdr:cNvPr id="251" name="直線コネクタ 250">
          <a:extLst>
            <a:ext uri="{FF2B5EF4-FFF2-40B4-BE49-F238E27FC236}">
              <a16:creationId xmlns:a16="http://schemas.microsoft.com/office/drawing/2014/main" id="{F5E7C25D-9347-44EA-B854-568BF748A751}"/>
            </a:ext>
          </a:extLst>
        </xdr:cNvPr>
        <xdr:cNvCxnSpPr/>
      </xdr:nvCxnSpPr>
      <xdr:spPr>
        <a:xfrm flipV="1">
          <a:off x="8750300" y="10975698"/>
          <a:ext cx="889000" cy="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132968</xdr:rowOff>
    </xdr:from>
    <xdr:to>
      <xdr:col>41</xdr:col>
      <xdr:colOff>101600</xdr:colOff>
      <xdr:row>64</xdr:row>
      <xdr:rowOff>63118</xdr:rowOff>
    </xdr:to>
    <xdr:sp macro="" textlink="">
      <xdr:nvSpPr>
        <xdr:cNvPr id="252" name="楕円 251">
          <a:extLst>
            <a:ext uri="{FF2B5EF4-FFF2-40B4-BE49-F238E27FC236}">
              <a16:creationId xmlns:a16="http://schemas.microsoft.com/office/drawing/2014/main" id="{6719DC1E-DAF9-4522-8E51-F54D36F02961}"/>
            </a:ext>
          </a:extLst>
        </xdr:cNvPr>
        <xdr:cNvSpPr/>
      </xdr:nvSpPr>
      <xdr:spPr>
        <a:xfrm>
          <a:off x="7810500" y="109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8953</xdr:rowOff>
    </xdr:from>
    <xdr:to>
      <xdr:col>45</xdr:col>
      <xdr:colOff>177800</xdr:colOff>
      <xdr:row>64</xdr:row>
      <xdr:rowOff>12318</xdr:rowOff>
    </xdr:to>
    <xdr:cxnSp macro="">
      <xdr:nvCxnSpPr>
        <xdr:cNvPr id="253" name="直線コネクタ 252">
          <a:extLst>
            <a:ext uri="{FF2B5EF4-FFF2-40B4-BE49-F238E27FC236}">
              <a16:creationId xmlns:a16="http://schemas.microsoft.com/office/drawing/2014/main" id="{B8DC30DF-7F89-4737-978A-F74A5F04D40E}"/>
            </a:ext>
          </a:extLst>
        </xdr:cNvPr>
        <xdr:cNvCxnSpPr/>
      </xdr:nvCxnSpPr>
      <xdr:spPr>
        <a:xfrm flipV="1">
          <a:off x="7861300" y="10981753"/>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137514</xdr:rowOff>
    </xdr:from>
    <xdr:to>
      <xdr:col>36</xdr:col>
      <xdr:colOff>165100</xdr:colOff>
      <xdr:row>64</xdr:row>
      <xdr:rowOff>67664</xdr:rowOff>
    </xdr:to>
    <xdr:sp macro="" textlink="">
      <xdr:nvSpPr>
        <xdr:cNvPr id="254" name="楕円 253">
          <a:extLst>
            <a:ext uri="{FF2B5EF4-FFF2-40B4-BE49-F238E27FC236}">
              <a16:creationId xmlns:a16="http://schemas.microsoft.com/office/drawing/2014/main" id="{B0D3FB18-8D00-427B-B201-7B95824295DB}"/>
            </a:ext>
          </a:extLst>
        </xdr:cNvPr>
        <xdr:cNvSpPr/>
      </xdr:nvSpPr>
      <xdr:spPr>
        <a:xfrm>
          <a:off x="6921500" y="1093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12318</xdr:rowOff>
    </xdr:from>
    <xdr:to>
      <xdr:col>41</xdr:col>
      <xdr:colOff>50800</xdr:colOff>
      <xdr:row>64</xdr:row>
      <xdr:rowOff>16864</xdr:rowOff>
    </xdr:to>
    <xdr:cxnSp macro="">
      <xdr:nvCxnSpPr>
        <xdr:cNvPr id="255" name="直線コネクタ 254">
          <a:extLst>
            <a:ext uri="{FF2B5EF4-FFF2-40B4-BE49-F238E27FC236}">
              <a16:creationId xmlns:a16="http://schemas.microsoft.com/office/drawing/2014/main" id="{79DAA8BE-8BE9-4CFE-B893-E38060FCC2A9}"/>
            </a:ext>
          </a:extLst>
        </xdr:cNvPr>
        <xdr:cNvCxnSpPr/>
      </xdr:nvCxnSpPr>
      <xdr:spPr>
        <a:xfrm flipV="1">
          <a:off x="6972300" y="10985118"/>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73F3B884-C247-4112-ACD7-A56324C44A70}"/>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9E8975D0-E011-4E9B-9AEA-3CD3993CC180}"/>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F4F246A8-5DE7-4FF2-84C1-29D833CBA764}"/>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1AB47443-6F58-4743-B133-12FF680A7C5A}"/>
            </a:ext>
          </a:extLst>
        </xdr:cNvPr>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44825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F8EB4BE-A846-421C-B63C-770CB429D372}"/>
            </a:ext>
          </a:extLst>
        </xdr:cNvPr>
        <xdr:cNvSpPr txBox="1"/>
      </xdr:nvSpPr>
      <xdr:spPr>
        <a:xfrm>
          <a:off x="9327095" y="1101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50880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2FEB7B5-A7F6-42D0-B182-4BDDF24B367E}"/>
            </a:ext>
          </a:extLst>
        </xdr:cNvPr>
        <xdr:cNvSpPr txBox="1"/>
      </xdr:nvSpPr>
      <xdr:spPr>
        <a:xfrm>
          <a:off x="8450795" y="1102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54245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76A6C2C-0D53-433D-9BBE-65D7DAAFA518}"/>
            </a:ext>
          </a:extLst>
        </xdr:cNvPr>
        <xdr:cNvSpPr txBox="1"/>
      </xdr:nvSpPr>
      <xdr:spPr>
        <a:xfrm>
          <a:off x="7561795" y="1102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58791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0A7B3E2-7F0A-4B0A-8A16-950614798C69}"/>
            </a:ext>
          </a:extLst>
        </xdr:cNvPr>
        <xdr:cNvSpPr txBox="1"/>
      </xdr:nvSpPr>
      <xdr:spPr>
        <a:xfrm>
          <a:off x="6672795" y="1103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4368CDF-7E9D-47E8-9AA0-F71DF9CF7D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7879094-791C-40F6-961A-50E1BB8C6B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2D46D34-1881-43EC-8E54-6D35ECE609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C016D1C-294C-4BCA-9ED3-E1226701E3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C3D6DC8-EF28-4BB6-BA56-34C111518D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6ADFB9F-3F26-424B-8492-20ED9DC1BBB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E715111-8903-405E-872A-CB27875323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4E7808D-76A6-4065-B516-654544CD5B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B64FFE5-24E3-4836-990F-ADF52477BA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E9B0A31-2BF1-48C4-A83F-2D6EC1C0FD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E1ADB40-D4A1-439E-909B-3686C3BC6D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29D5EAD-E18D-4574-8CC5-C953AB6DC9C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ECDDFB0C-36E6-4386-8432-3103FC0814B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A8E55AF6-54F0-404C-9220-0136E6352F9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D4A70E3-51C7-4DFD-9B28-933A3C86C3D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741DD739-2A7A-4204-8876-B4A6F033651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52B2F6ED-3EC7-4FBB-8AC7-2AE5A955398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179B3C8D-032D-4DFF-8371-085EA481859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1BD176E-5AC1-4DA2-80E1-0515FBBD8C3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3C51872-EF7A-4E3B-9948-5A5466C2553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77ADF9C1-FF51-4505-903D-6C3406DC888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D13381ED-1F4E-4900-9E8B-7CA57069C26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7159026-84FA-498B-8473-C7905640AD5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9A37FF4-3C07-4251-8242-92967A96C1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184F2C24-C130-4762-ABDB-7A3D04F4A90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65C08DD9-68BA-435C-8289-49CF9B7CB54A}"/>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32C11BA-9EA0-45FD-AAC0-3D827536823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9A76F22A-C7FB-4D29-B6EB-0BF06A5E6C4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1470C0AF-138C-405B-8DB3-9D0A7D0BD598}"/>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9FA21F00-F33A-42CD-A117-7E600416E1AB}"/>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D3AC5951-609F-4C7D-AA22-DAD8A55554CB}"/>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1ACD663E-E0AF-428B-BC99-FA96A1E9E0B4}"/>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C699E50A-ED8A-447D-99FD-DA4C01E76053}"/>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190052B6-0EDA-4641-B569-F0CAC6DFBB78}"/>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A7B5D049-58A4-44FE-B23F-95C826C12525}"/>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77C69FB1-6F81-486A-805F-5E0BA9FA12D0}"/>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1B540FA-6BB7-49FA-83E8-81587CE03C1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DB16417-05E1-454A-898D-A9D3A1CCC0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4251458-AC45-4C96-B78D-276B627CE0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7FBDAB-2064-4304-AA2E-DE95B2BCA4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DB8BD15-C077-4223-944D-81CF4F81E6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68943</xdr:rowOff>
    </xdr:from>
    <xdr:to>
      <xdr:col>24</xdr:col>
      <xdr:colOff>114300</xdr:colOff>
      <xdr:row>81</xdr:row>
      <xdr:rowOff>170543</xdr:rowOff>
    </xdr:to>
    <xdr:sp macro="" textlink="">
      <xdr:nvSpPr>
        <xdr:cNvPr id="305" name="楕円 304">
          <a:extLst>
            <a:ext uri="{FF2B5EF4-FFF2-40B4-BE49-F238E27FC236}">
              <a16:creationId xmlns:a16="http://schemas.microsoft.com/office/drawing/2014/main" id="{94E72330-F074-4440-ACB6-CDBCA99FBA5F}"/>
            </a:ext>
          </a:extLst>
        </xdr:cNvPr>
        <xdr:cNvSpPr/>
      </xdr:nvSpPr>
      <xdr:spPr>
        <a:xfrm>
          <a:off x="45847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91820</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4E31120-C8E1-4D1C-A729-256984CCE939}"/>
            </a:ext>
          </a:extLst>
        </xdr:cNvPr>
        <xdr:cNvSpPr txBox="1"/>
      </xdr:nvSpPr>
      <xdr:spPr>
        <a:xfrm>
          <a:off x="4673600"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157118</xdr:rowOff>
    </xdr:from>
    <xdr:to>
      <xdr:col>20</xdr:col>
      <xdr:colOff>38100</xdr:colOff>
      <xdr:row>82</xdr:row>
      <xdr:rowOff>87268</xdr:rowOff>
    </xdr:to>
    <xdr:sp macro="" textlink="">
      <xdr:nvSpPr>
        <xdr:cNvPr id="307" name="楕円 306">
          <a:extLst>
            <a:ext uri="{FF2B5EF4-FFF2-40B4-BE49-F238E27FC236}">
              <a16:creationId xmlns:a16="http://schemas.microsoft.com/office/drawing/2014/main" id="{EC315C0F-1401-4BD3-8AD1-932C72411CFA}"/>
            </a:ext>
          </a:extLst>
        </xdr:cNvPr>
        <xdr:cNvSpPr/>
      </xdr:nvSpPr>
      <xdr:spPr>
        <a:xfrm>
          <a:off x="3746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119743</xdr:rowOff>
    </xdr:from>
    <xdr:to>
      <xdr:col>24</xdr:col>
      <xdr:colOff>63500</xdr:colOff>
      <xdr:row>82</xdr:row>
      <xdr:rowOff>36468</xdr:rowOff>
    </xdr:to>
    <xdr:cxnSp macro="">
      <xdr:nvCxnSpPr>
        <xdr:cNvPr id="308" name="直線コネクタ 307">
          <a:extLst>
            <a:ext uri="{FF2B5EF4-FFF2-40B4-BE49-F238E27FC236}">
              <a16:creationId xmlns:a16="http://schemas.microsoft.com/office/drawing/2014/main" id="{6B7FD77D-9B8B-4967-BA34-7DC7EFFCFE1D}"/>
            </a:ext>
          </a:extLst>
        </xdr:cNvPr>
        <xdr:cNvCxnSpPr/>
      </xdr:nvCxnSpPr>
      <xdr:spPr>
        <a:xfrm flipV="1">
          <a:off x="3797300" y="14007193"/>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13426</xdr:rowOff>
    </xdr:from>
    <xdr:to>
      <xdr:col>15</xdr:col>
      <xdr:colOff>101600</xdr:colOff>
      <xdr:row>82</xdr:row>
      <xdr:rowOff>115026</xdr:rowOff>
    </xdr:to>
    <xdr:sp macro="" textlink="">
      <xdr:nvSpPr>
        <xdr:cNvPr id="309" name="楕円 308">
          <a:extLst>
            <a:ext uri="{FF2B5EF4-FFF2-40B4-BE49-F238E27FC236}">
              <a16:creationId xmlns:a16="http://schemas.microsoft.com/office/drawing/2014/main" id="{555CE580-6410-4CEB-A8D5-EAA3EAA1C56A}"/>
            </a:ext>
          </a:extLst>
        </xdr:cNvPr>
        <xdr:cNvSpPr/>
      </xdr:nvSpPr>
      <xdr:spPr>
        <a:xfrm>
          <a:off x="2857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36468</xdr:rowOff>
    </xdr:from>
    <xdr:to>
      <xdr:col>19</xdr:col>
      <xdr:colOff>177800</xdr:colOff>
      <xdr:row>82</xdr:row>
      <xdr:rowOff>64226</xdr:rowOff>
    </xdr:to>
    <xdr:cxnSp macro="">
      <xdr:nvCxnSpPr>
        <xdr:cNvPr id="310" name="直線コネクタ 309">
          <a:extLst>
            <a:ext uri="{FF2B5EF4-FFF2-40B4-BE49-F238E27FC236}">
              <a16:creationId xmlns:a16="http://schemas.microsoft.com/office/drawing/2014/main" id="{63440236-D324-4919-B79A-CC0394ADCE31}"/>
            </a:ext>
          </a:extLst>
        </xdr:cNvPr>
        <xdr:cNvCxnSpPr/>
      </xdr:nvCxnSpPr>
      <xdr:spPr>
        <a:xfrm flipV="1">
          <a:off x="2908300" y="1409536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11" name="楕円 310">
          <a:extLst>
            <a:ext uri="{FF2B5EF4-FFF2-40B4-BE49-F238E27FC236}">
              <a16:creationId xmlns:a16="http://schemas.microsoft.com/office/drawing/2014/main" id="{9783FEF4-61F8-4F92-B790-BF719F5FF62B}"/>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64226</xdr:rowOff>
    </xdr:from>
    <xdr:to>
      <xdr:col>15</xdr:col>
      <xdr:colOff>50800</xdr:colOff>
      <xdr:row>83</xdr:row>
      <xdr:rowOff>38100</xdr:rowOff>
    </xdr:to>
    <xdr:cxnSp macro="">
      <xdr:nvCxnSpPr>
        <xdr:cNvPr id="312" name="直線コネクタ 311">
          <a:extLst>
            <a:ext uri="{FF2B5EF4-FFF2-40B4-BE49-F238E27FC236}">
              <a16:creationId xmlns:a16="http://schemas.microsoft.com/office/drawing/2014/main" id="{4CD64960-31E8-4E4F-AA10-37328F26DD2D}"/>
            </a:ext>
          </a:extLst>
        </xdr:cNvPr>
        <xdr:cNvCxnSpPr/>
      </xdr:nvCxnSpPr>
      <xdr:spPr>
        <a:xfrm flipV="1">
          <a:off x="2019300" y="14123126"/>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139156</xdr:rowOff>
    </xdr:from>
    <xdr:to>
      <xdr:col>6</xdr:col>
      <xdr:colOff>38100</xdr:colOff>
      <xdr:row>86</xdr:row>
      <xdr:rowOff>69306</xdr:rowOff>
    </xdr:to>
    <xdr:sp macro="" textlink="">
      <xdr:nvSpPr>
        <xdr:cNvPr id="313" name="楕円 312">
          <a:extLst>
            <a:ext uri="{FF2B5EF4-FFF2-40B4-BE49-F238E27FC236}">
              <a16:creationId xmlns:a16="http://schemas.microsoft.com/office/drawing/2014/main" id="{669FB25D-61E4-4C93-9114-2DA09EA0E5CC}"/>
            </a:ext>
          </a:extLst>
        </xdr:cNvPr>
        <xdr:cNvSpPr/>
      </xdr:nvSpPr>
      <xdr:spPr>
        <a:xfrm>
          <a:off x="1079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86</xdr:row>
      <xdr:rowOff>18506</xdr:rowOff>
    </xdr:to>
    <xdr:cxnSp macro="">
      <xdr:nvCxnSpPr>
        <xdr:cNvPr id="314" name="直線コネクタ 313">
          <a:extLst>
            <a:ext uri="{FF2B5EF4-FFF2-40B4-BE49-F238E27FC236}">
              <a16:creationId xmlns:a16="http://schemas.microsoft.com/office/drawing/2014/main" id="{82F1350D-36D3-43AE-943D-07549A4FAB39}"/>
            </a:ext>
          </a:extLst>
        </xdr:cNvPr>
        <xdr:cNvCxnSpPr/>
      </xdr:nvCxnSpPr>
      <xdr:spPr>
        <a:xfrm flipV="1">
          <a:off x="1130300" y="14268450"/>
          <a:ext cx="889000" cy="4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04892A2F-B612-41BD-931C-650B6CD616D9}"/>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B13D3762-D8FF-4914-9938-F4A02491514B}"/>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a:extLst>
            <a:ext uri="{FF2B5EF4-FFF2-40B4-BE49-F238E27FC236}">
              <a16:creationId xmlns:a16="http://schemas.microsoft.com/office/drawing/2014/main" id="{F0A484AF-5FDB-4C4B-B681-0F34C689FE67}"/>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8" name="n_4aveValue【公営住宅】&#10;有形固定資産減価償却率">
          <a:extLst>
            <a:ext uri="{FF2B5EF4-FFF2-40B4-BE49-F238E27FC236}">
              <a16:creationId xmlns:a16="http://schemas.microsoft.com/office/drawing/2014/main" id="{9A2D7550-CD31-4741-BD62-43037F807C11}"/>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103795</xdr:rowOff>
    </xdr:from>
    <xdr:ext cx="405111" cy="259045"/>
    <xdr:sp macro="" textlink="">
      <xdr:nvSpPr>
        <xdr:cNvPr id="319" name="n_1mainValue【公営住宅】&#10;有形固定資産減価償却率">
          <a:extLst>
            <a:ext uri="{FF2B5EF4-FFF2-40B4-BE49-F238E27FC236}">
              <a16:creationId xmlns:a16="http://schemas.microsoft.com/office/drawing/2014/main" id="{3F6A3580-C58B-4AD5-895B-8FC1135B6659}"/>
            </a:ext>
          </a:extLst>
        </xdr:cNvPr>
        <xdr:cNvSpPr txBox="1"/>
      </xdr:nvSpPr>
      <xdr:spPr>
        <a:xfrm>
          <a:off x="35820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320" name="n_2mainValue【公営住宅】&#10;有形固定資産減価償却率">
          <a:extLst>
            <a:ext uri="{FF2B5EF4-FFF2-40B4-BE49-F238E27FC236}">
              <a16:creationId xmlns:a16="http://schemas.microsoft.com/office/drawing/2014/main" id="{2C8D1BD4-932F-4760-8EBE-4434077FC2D6}"/>
            </a:ext>
          </a:extLst>
        </xdr:cNvPr>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21" name="n_3mainValue【公営住宅】&#10;有形固定資産減価償却率">
          <a:extLst>
            <a:ext uri="{FF2B5EF4-FFF2-40B4-BE49-F238E27FC236}">
              <a16:creationId xmlns:a16="http://schemas.microsoft.com/office/drawing/2014/main" id="{3B86A84A-E5CA-4B24-9AE5-81A2CD904C09}"/>
            </a:ext>
          </a:extLst>
        </xdr:cNvPr>
        <xdr:cNvSpPr txBox="1"/>
      </xdr:nvSpPr>
      <xdr:spPr>
        <a:xfrm>
          <a:off x="1816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60433</xdr:rowOff>
    </xdr:from>
    <xdr:ext cx="405111" cy="259045"/>
    <xdr:sp macro="" textlink="">
      <xdr:nvSpPr>
        <xdr:cNvPr id="322" name="n_4mainValue【公営住宅】&#10;有形固定資産減価償却率">
          <a:extLst>
            <a:ext uri="{FF2B5EF4-FFF2-40B4-BE49-F238E27FC236}">
              <a16:creationId xmlns:a16="http://schemas.microsoft.com/office/drawing/2014/main" id="{533DC4F8-31B9-4304-A44E-917184A0B89F}"/>
            </a:ext>
          </a:extLst>
        </xdr:cNvPr>
        <xdr:cNvSpPr txBox="1"/>
      </xdr:nvSpPr>
      <xdr:spPr>
        <a:xfrm>
          <a:off x="9277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FE1A3A9-D4D7-4686-93B1-9432142AA4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983B5C2-F5D4-4C4D-AB2C-0C6C73B0FC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E25C3A4-AE60-4DA3-B8B3-BAE72CA6DC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2B60F85-4A84-4D8D-B03D-EB9A63BB0C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795E297-AD86-44D9-9BF5-13AB229186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788FF65-8D73-4BAC-B843-BB3756D4F9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DCC7A02-C0DE-47D0-B06F-6F1158E740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CD353A4-7754-48B0-9F56-41E2A92037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9BD3DE71-74B8-4FC9-B326-E493483114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8D1D26E-CC49-4A1B-91A9-0071ADD940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D7943130-6673-44C4-A87F-987E8652191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A49D0328-5E63-4917-AD7C-ADA64363F6D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6AFB0553-28D0-45C2-A185-916748E16D9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8AD8A632-D6AF-42AD-BA47-A2A6E3D8678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9A992189-440E-4E1F-AB8E-1D5D39D7762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8C2A93A7-0392-485B-B97E-527E7076B57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C37968FE-50E4-4E0A-8A59-FE861A56ADE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9A04F731-988F-441A-BD9A-3639B8EB1CB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4C6F19B5-F9EE-42ED-94D6-D2851833FC2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A6BFD10B-A95C-47AB-8987-B8605DF78DB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F349260E-D57A-4211-96A3-F6F13C782E3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7AB38FB4-2BC0-4FE2-B719-C4E92712D872}"/>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44E36D64-EE79-4FBA-9C95-FF3FCB894B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530237F0-E549-455C-8EBC-6E79FA24129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F5C2FE1A-3296-4DEF-9BBF-B76BE908A3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16AF280A-6249-4267-8D0E-05B3EFDFE758}"/>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2B73706E-63F7-458D-88A0-1359D84650E9}"/>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C2A06782-44BD-474A-9EB0-9D4CBBF1BE02}"/>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09BCFD3B-5A83-4CD6-A510-154E5D6AE37D}"/>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F70A2CEA-FC5C-4EB4-A4B6-3C12C062B7B4}"/>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57B44343-AD7E-44A0-96F8-A6E706C03A8A}"/>
            </a:ext>
          </a:extLst>
        </xdr:cNvPr>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2A7778B7-1EBD-4F2C-98B1-EFDC17528B02}"/>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7C00911B-C03F-4648-860E-2FA28774F0F0}"/>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1A8B2D7B-EA87-46BA-9EBA-2A7254D11218}"/>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C0AF7E2F-2264-40AE-85D8-8E39E6257949}"/>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C7501C14-024F-4AAB-95A3-13B4CD672219}"/>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7FBF12C-D614-490D-B391-3280796B77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6FDD62C-302E-40CA-8DEB-581509ACD9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89B9532-3992-47C9-8CE9-F0F5D8F12B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93C1343-F3B1-4DDB-BA39-DEC987B0F3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D7503EE-4E6E-43DD-B36D-7F4701CFDF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160057</xdr:rowOff>
    </xdr:from>
    <xdr:to>
      <xdr:col>55</xdr:col>
      <xdr:colOff>50800</xdr:colOff>
      <xdr:row>85</xdr:row>
      <xdr:rowOff>90207</xdr:rowOff>
    </xdr:to>
    <xdr:sp macro="" textlink="">
      <xdr:nvSpPr>
        <xdr:cNvPr id="364" name="楕円 363">
          <a:extLst>
            <a:ext uri="{FF2B5EF4-FFF2-40B4-BE49-F238E27FC236}">
              <a16:creationId xmlns:a16="http://schemas.microsoft.com/office/drawing/2014/main" id="{DA8FFDF5-2277-470C-8E52-30A279FC3583}"/>
            </a:ext>
          </a:extLst>
        </xdr:cNvPr>
        <xdr:cNvSpPr/>
      </xdr:nvSpPr>
      <xdr:spPr>
        <a:xfrm>
          <a:off x="10426700" y="145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138484</xdr:rowOff>
    </xdr:from>
    <xdr:ext cx="469744" cy="259045"/>
    <xdr:sp macro="" textlink="">
      <xdr:nvSpPr>
        <xdr:cNvPr id="365" name="【公営住宅】&#10;一人当たり面積該当値テキスト">
          <a:extLst>
            <a:ext uri="{FF2B5EF4-FFF2-40B4-BE49-F238E27FC236}">
              <a16:creationId xmlns:a16="http://schemas.microsoft.com/office/drawing/2014/main" id="{B20104D4-74D8-4F34-8A0F-208A4A711DEF}"/>
            </a:ext>
          </a:extLst>
        </xdr:cNvPr>
        <xdr:cNvSpPr txBox="1"/>
      </xdr:nvSpPr>
      <xdr:spPr>
        <a:xfrm>
          <a:off x="10515600" y="145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167568</xdr:rowOff>
    </xdr:from>
    <xdr:to>
      <xdr:col>50</xdr:col>
      <xdr:colOff>165100</xdr:colOff>
      <xdr:row>85</xdr:row>
      <xdr:rowOff>97718</xdr:rowOff>
    </xdr:to>
    <xdr:sp macro="" textlink="">
      <xdr:nvSpPr>
        <xdr:cNvPr id="366" name="楕円 365">
          <a:extLst>
            <a:ext uri="{FF2B5EF4-FFF2-40B4-BE49-F238E27FC236}">
              <a16:creationId xmlns:a16="http://schemas.microsoft.com/office/drawing/2014/main" id="{979E20D7-E9B7-46B1-A32E-6E36ABB84B16}"/>
            </a:ext>
          </a:extLst>
        </xdr:cNvPr>
        <xdr:cNvSpPr/>
      </xdr:nvSpPr>
      <xdr:spPr>
        <a:xfrm>
          <a:off x="9588500" y="1456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39407</xdr:rowOff>
    </xdr:from>
    <xdr:to>
      <xdr:col>55</xdr:col>
      <xdr:colOff>0</xdr:colOff>
      <xdr:row>85</xdr:row>
      <xdr:rowOff>46918</xdr:rowOff>
    </xdr:to>
    <xdr:cxnSp macro="">
      <xdr:nvCxnSpPr>
        <xdr:cNvPr id="367" name="直線コネクタ 366">
          <a:extLst>
            <a:ext uri="{FF2B5EF4-FFF2-40B4-BE49-F238E27FC236}">
              <a16:creationId xmlns:a16="http://schemas.microsoft.com/office/drawing/2014/main" id="{477FB763-AAA1-4067-BA56-CFF84390F7A9}"/>
            </a:ext>
          </a:extLst>
        </xdr:cNvPr>
        <xdr:cNvCxnSpPr/>
      </xdr:nvCxnSpPr>
      <xdr:spPr>
        <a:xfrm flipV="1">
          <a:off x="9639300" y="14612657"/>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6133</xdr:rowOff>
    </xdr:from>
    <xdr:to>
      <xdr:col>46</xdr:col>
      <xdr:colOff>38100</xdr:colOff>
      <xdr:row>85</xdr:row>
      <xdr:rowOff>107733</xdr:rowOff>
    </xdr:to>
    <xdr:sp macro="" textlink="">
      <xdr:nvSpPr>
        <xdr:cNvPr id="368" name="楕円 367">
          <a:extLst>
            <a:ext uri="{FF2B5EF4-FFF2-40B4-BE49-F238E27FC236}">
              <a16:creationId xmlns:a16="http://schemas.microsoft.com/office/drawing/2014/main" id="{FA47C6C5-648D-410D-833A-CD51488CC1E5}"/>
            </a:ext>
          </a:extLst>
        </xdr:cNvPr>
        <xdr:cNvSpPr/>
      </xdr:nvSpPr>
      <xdr:spPr>
        <a:xfrm>
          <a:off x="8699500" y="1457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46918</xdr:rowOff>
    </xdr:from>
    <xdr:to>
      <xdr:col>50</xdr:col>
      <xdr:colOff>114300</xdr:colOff>
      <xdr:row>85</xdr:row>
      <xdr:rowOff>56933</xdr:rowOff>
    </xdr:to>
    <xdr:cxnSp macro="">
      <xdr:nvCxnSpPr>
        <xdr:cNvPr id="369" name="直線コネクタ 368">
          <a:extLst>
            <a:ext uri="{FF2B5EF4-FFF2-40B4-BE49-F238E27FC236}">
              <a16:creationId xmlns:a16="http://schemas.microsoft.com/office/drawing/2014/main" id="{0DF87238-3780-4E20-8F1A-7735648CC73E}"/>
            </a:ext>
          </a:extLst>
        </xdr:cNvPr>
        <xdr:cNvCxnSpPr/>
      </xdr:nvCxnSpPr>
      <xdr:spPr>
        <a:xfrm flipV="1">
          <a:off x="8750300" y="14620168"/>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153198</xdr:rowOff>
    </xdr:from>
    <xdr:to>
      <xdr:col>41</xdr:col>
      <xdr:colOff>101600</xdr:colOff>
      <xdr:row>86</xdr:row>
      <xdr:rowOff>83348</xdr:rowOff>
    </xdr:to>
    <xdr:sp macro="" textlink="">
      <xdr:nvSpPr>
        <xdr:cNvPr id="370" name="楕円 369">
          <a:extLst>
            <a:ext uri="{FF2B5EF4-FFF2-40B4-BE49-F238E27FC236}">
              <a16:creationId xmlns:a16="http://schemas.microsoft.com/office/drawing/2014/main" id="{68C91CA7-E12F-4E57-91EE-BC1300C86212}"/>
            </a:ext>
          </a:extLst>
        </xdr:cNvPr>
        <xdr:cNvSpPr/>
      </xdr:nvSpPr>
      <xdr:spPr>
        <a:xfrm>
          <a:off x="7810500" y="147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56933</xdr:rowOff>
    </xdr:from>
    <xdr:to>
      <xdr:col>45</xdr:col>
      <xdr:colOff>177800</xdr:colOff>
      <xdr:row>86</xdr:row>
      <xdr:rowOff>32548</xdr:rowOff>
    </xdr:to>
    <xdr:cxnSp macro="">
      <xdr:nvCxnSpPr>
        <xdr:cNvPr id="371" name="直線コネクタ 370">
          <a:extLst>
            <a:ext uri="{FF2B5EF4-FFF2-40B4-BE49-F238E27FC236}">
              <a16:creationId xmlns:a16="http://schemas.microsoft.com/office/drawing/2014/main" id="{0AEBF9AC-5952-437F-99FE-EAA681DDEBB7}"/>
            </a:ext>
          </a:extLst>
        </xdr:cNvPr>
        <xdr:cNvCxnSpPr/>
      </xdr:nvCxnSpPr>
      <xdr:spPr>
        <a:xfrm flipV="1">
          <a:off x="7861300" y="14630183"/>
          <a:ext cx="889000" cy="14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57621</xdr:rowOff>
    </xdr:from>
    <xdr:to>
      <xdr:col>36</xdr:col>
      <xdr:colOff>165100</xdr:colOff>
      <xdr:row>85</xdr:row>
      <xdr:rowOff>159221</xdr:rowOff>
    </xdr:to>
    <xdr:sp macro="" textlink="">
      <xdr:nvSpPr>
        <xdr:cNvPr id="372" name="楕円 371">
          <a:extLst>
            <a:ext uri="{FF2B5EF4-FFF2-40B4-BE49-F238E27FC236}">
              <a16:creationId xmlns:a16="http://schemas.microsoft.com/office/drawing/2014/main" id="{67D37770-5012-4048-9DDF-B12F0D917F62}"/>
            </a:ext>
          </a:extLst>
        </xdr:cNvPr>
        <xdr:cNvSpPr/>
      </xdr:nvSpPr>
      <xdr:spPr>
        <a:xfrm>
          <a:off x="6921500" y="1463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108421</xdr:rowOff>
    </xdr:from>
    <xdr:to>
      <xdr:col>41</xdr:col>
      <xdr:colOff>50800</xdr:colOff>
      <xdr:row>86</xdr:row>
      <xdr:rowOff>32548</xdr:rowOff>
    </xdr:to>
    <xdr:cxnSp macro="">
      <xdr:nvCxnSpPr>
        <xdr:cNvPr id="373" name="直線コネクタ 372">
          <a:extLst>
            <a:ext uri="{FF2B5EF4-FFF2-40B4-BE49-F238E27FC236}">
              <a16:creationId xmlns:a16="http://schemas.microsoft.com/office/drawing/2014/main" id="{C15EF139-A387-415F-88F1-87778D185090}"/>
            </a:ext>
          </a:extLst>
        </xdr:cNvPr>
        <xdr:cNvCxnSpPr/>
      </xdr:nvCxnSpPr>
      <xdr:spPr>
        <a:xfrm>
          <a:off x="6972300" y="14681671"/>
          <a:ext cx="8890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a:extLst>
            <a:ext uri="{FF2B5EF4-FFF2-40B4-BE49-F238E27FC236}">
              <a16:creationId xmlns:a16="http://schemas.microsoft.com/office/drawing/2014/main" id="{444902AB-14CA-4A01-B0DC-A69CC64444FF}"/>
            </a:ext>
          </a:extLst>
        </xdr:cNvPr>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53AFBF51-41C5-4F0B-8913-A5613A9B41BD}"/>
            </a:ext>
          </a:extLst>
        </xdr:cNvPr>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7A66F311-A9E6-4657-B6DD-EB33EE1F1B29}"/>
            </a:ext>
          </a:extLst>
        </xdr:cNvPr>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A20EF376-1744-4F5E-A879-1376AA3777A8}"/>
            </a:ext>
          </a:extLst>
        </xdr:cNvPr>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114245</xdr:rowOff>
    </xdr:from>
    <xdr:ext cx="469744" cy="259045"/>
    <xdr:sp macro="" textlink="">
      <xdr:nvSpPr>
        <xdr:cNvPr id="378" name="n_1mainValue【公営住宅】&#10;一人当たり面積">
          <a:extLst>
            <a:ext uri="{FF2B5EF4-FFF2-40B4-BE49-F238E27FC236}">
              <a16:creationId xmlns:a16="http://schemas.microsoft.com/office/drawing/2014/main" id="{69E3816A-4A86-48FF-9908-E3E0BB74750B}"/>
            </a:ext>
          </a:extLst>
        </xdr:cNvPr>
        <xdr:cNvSpPr txBox="1"/>
      </xdr:nvSpPr>
      <xdr:spPr>
        <a:xfrm>
          <a:off x="9391727" y="1434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124260</xdr:rowOff>
    </xdr:from>
    <xdr:ext cx="469744" cy="259045"/>
    <xdr:sp macro="" textlink="">
      <xdr:nvSpPr>
        <xdr:cNvPr id="379" name="n_2mainValue【公営住宅】&#10;一人当たり面積">
          <a:extLst>
            <a:ext uri="{FF2B5EF4-FFF2-40B4-BE49-F238E27FC236}">
              <a16:creationId xmlns:a16="http://schemas.microsoft.com/office/drawing/2014/main" id="{D24108B8-AA04-4859-BC6C-20A59B516026}"/>
            </a:ext>
          </a:extLst>
        </xdr:cNvPr>
        <xdr:cNvSpPr txBox="1"/>
      </xdr:nvSpPr>
      <xdr:spPr>
        <a:xfrm>
          <a:off x="8515427" y="143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74475</xdr:rowOff>
    </xdr:from>
    <xdr:ext cx="469744" cy="259045"/>
    <xdr:sp macro="" textlink="">
      <xdr:nvSpPr>
        <xdr:cNvPr id="380" name="n_3mainValue【公営住宅】&#10;一人当たり面積">
          <a:extLst>
            <a:ext uri="{FF2B5EF4-FFF2-40B4-BE49-F238E27FC236}">
              <a16:creationId xmlns:a16="http://schemas.microsoft.com/office/drawing/2014/main" id="{8CA563F2-41B6-4AFB-9E55-DDBCD70A1A1E}"/>
            </a:ext>
          </a:extLst>
        </xdr:cNvPr>
        <xdr:cNvSpPr txBox="1"/>
      </xdr:nvSpPr>
      <xdr:spPr>
        <a:xfrm>
          <a:off x="7626427" y="1481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150348</xdr:rowOff>
    </xdr:from>
    <xdr:ext cx="469744" cy="259045"/>
    <xdr:sp macro="" textlink="">
      <xdr:nvSpPr>
        <xdr:cNvPr id="381" name="n_4mainValue【公営住宅】&#10;一人当たり面積">
          <a:extLst>
            <a:ext uri="{FF2B5EF4-FFF2-40B4-BE49-F238E27FC236}">
              <a16:creationId xmlns:a16="http://schemas.microsoft.com/office/drawing/2014/main" id="{7C07844B-D2B2-4596-8A6D-F98F22E3BBEC}"/>
            </a:ext>
          </a:extLst>
        </xdr:cNvPr>
        <xdr:cNvSpPr txBox="1"/>
      </xdr:nvSpPr>
      <xdr:spPr>
        <a:xfrm>
          <a:off x="6737427" y="1472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5D3FB114-36FC-48B7-9775-ECEE486C2FE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12C96455-CB27-4F6A-99E9-FD9056E236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B7F9954-A065-4A62-A4CA-4795560F56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7CE115AA-980F-4C3A-A0BD-EF4E93099F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64DA4C4D-C64F-4184-BD97-63C78E80F0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150D0E09-0C01-4592-9776-46AC0A5B99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2E382BB6-F2DD-44A0-AA1F-18775A14E02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59FF730B-F12D-43D5-95CE-CAB03107FF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1BCDE2DE-C8EA-4FBE-B5F9-DA601C0DCD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E1D8893C-35DE-4D22-95A6-27931A9673F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6F764A8F-BDA0-4C55-8C8D-435DD849209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A585EF74-E035-4C5D-9DD4-7CAFE91A75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315BE1A2-265D-4A37-B543-7F90D97A1F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BA436CDA-CA0A-4979-BECF-019FEC380B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920FAE1A-BD03-4CA4-BD8A-869F985C1D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9FF33CC5-BB54-4C6F-BD62-A141DD5FB1B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79D5E510-62D9-4C57-8A03-D10C5BA33F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9A6BE344-CB75-4339-AB97-6AAC834E87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A08B6925-5D60-4F31-AA50-E1515D0BB5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53AAD4EC-A952-4B62-BA18-63EF9B0189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77ABE60E-C597-4C85-A64E-58AA695C63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5DD832C5-4D0F-41FE-8AB8-8A24DCEE49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9CE8384A-E273-4540-B5DD-0B3A7458313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E7C38ACA-A81D-48EF-B369-AB017937A35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0ED97A5D-20C3-4900-A546-8C04C19AD8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FFB81ADA-F6CF-4E6F-8048-6D5ACD04B20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860194B9-EC05-414A-BCDF-BEACF9D0C36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988330B2-A5EE-477A-97FB-DC58DF3D8E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BFA7A034-50AC-438D-8CC3-FEDA551514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F8101284-29B3-4510-817F-FD9B31FD8C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C250C4B7-7188-4F53-BE6C-08E497DBC0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EA5AA57D-9EA6-4637-8873-BA992E9C667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6CD289FE-FFC7-41D3-8981-39653BE839A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CCC7EDC7-2000-43DD-9751-F714FE199B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73791C2B-7FD3-434A-8BB4-8D987ECBE2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F5878031-C782-405E-A6AD-C4B114B01A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D2D5F725-7452-4142-BE18-772DCC350F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E4BF536A-9F12-4DAF-977D-068A27A8C3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886936FD-BCB5-4C86-80C1-99736FBE05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508DCEC7-1FAE-49E3-B9F1-DC5FA6815A9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414970CB-6EA6-4B3A-B2C7-4F0009361B7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6E29EE38-7AA3-4D6D-9515-BF2017333D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C16BAD36-57A5-4425-BC99-58A0591A7C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942AB8D8-DBBD-4D5F-A41D-54F93CC3858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8FABB980-63BC-4A61-8F8A-45A46BE349A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42EBF856-56B6-4C30-9A05-7681197CF19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10BC3FBD-2CDB-4807-817A-1B34590990A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01132809-C2D4-491C-A119-D94CA29F55D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721F8E23-1286-488E-AC33-1D6F4A0EF6A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C50A5E5C-6A94-4187-8196-B1C2A622A0A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DB647806-7C21-4EE1-900D-9AAAC37F589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2C3532F1-D8DD-48AA-B502-EDE6788A90A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24E8AD13-0B6A-4905-9AE8-EB8505ECC03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27B62F57-DF61-45E0-8D00-0AC49946AB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8A48F798-DD3A-4A3B-B061-014F871832F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7DF59594-E1DF-4236-AD23-160231872EA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38" name="直線コネクタ 437">
          <a:extLst>
            <a:ext uri="{FF2B5EF4-FFF2-40B4-BE49-F238E27FC236}">
              <a16:creationId xmlns:a16="http://schemas.microsoft.com/office/drawing/2014/main" id="{D0D1B94E-360F-415B-A612-9D670CAD4FE7}"/>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12EB75B-FD95-4263-86DC-2F406319480F}"/>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0" name="直線コネクタ 439">
          <a:extLst>
            <a:ext uri="{FF2B5EF4-FFF2-40B4-BE49-F238E27FC236}">
              <a16:creationId xmlns:a16="http://schemas.microsoft.com/office/drawing/2014/main" id="{42AB305C-582C-4F76-AE9B-5623D9CC5AEB}"/>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288124C4-DA2F-44A6-874E-E1C1924AEE55}"/>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2" name="直線コネクタ 441">
          <a:extLst>
            <a:ext uri="{FF2B5EF4-FFF2-40B4-BE49-F238E27FC236}">
              <a16:creationId xmlns:a16="http://schemas.microsoft.com/office/drawing/2014/main" id="{EC976333-8A2F-45C3-A318-D8B83ED4CAEC}"/>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8F065C69-D607-4D72-AF69-E5D72F8DB6FC}"/>
            </a:ext>
          </a:extLst>
        </xdr:cNvPr>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44" name="フローチャート: 判断 443">
          <a:extLst>
            <a:ext uri="{FF2B5EF4-FFF2-40B4-BE49-F238E27FC236}">
              <a16:creationId xmlns:a16="http://schemas.microsoft.com/office/drawing/2014/main" id="{B43D5A23-80EB-4FEC-ACA9-2198AC418856}"/>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45" name="フローチャート: 判断 444">
          <a:extLst>
            <a:ext uri="{FF2B5EF4-FFF2-40B4-BE49-F238E27FC236}">
              <a16:creationId xmlns:a16="http://schemas.microsoft.com/office/drawing/2014/main" id="{99D7A082-2B06-4986-9DE3-D055036CC767}"/>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46" name="フローチャート: 判断 445">
          <a:extLst>
            <a:ext uri="{FF2B5EF4-FFF2-40B4-BE49-F238E27FC236}">
              <a16:creationId xmlns:a16="http://schemas.microsoft.com/office/drawing/2014/main" id="{B8E2B97B-D967-45F1-A3F7-426FA6D1FFCC}"/>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47" name="フローチャート: 判断 446">
          <a:extLst>
            <a:ext uri="{FF2B5EF4-FFF2-40B4-BE49-F238E27FC236}">
              <a16:creationId xmlns:a16="http://schemas.microsoft.com/office/drawing/2014/main" id="{5CFD9C0A-0E3A-4B5A-B0E9-91054CA1BA86}"/>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8" name="フローチャート: 判断 447">
          <a:extLst>
            <a:ext uri="{FF2B5EF4-FFF2-40B4-BE49-F238E27FC236}">
              <a16:creationId xmlns:a16="http://schemas.microsoft.com/office/drawing/2014/main" id="{0F665758-8FAD-455C-B440-C88D78B7DCD9}"/>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90669C97-9D38-400C-AC5A-D53F32AEED4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99EAB67-102C-48A3-90E9-3F6604BBFF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1E20C90-1589-4F60-8986-CAE4B391C2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F09DCFEA-A188-4CFC-AE09-6873EF35C4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AED104AC-DE9B-425A-8683-239138F11A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454" name="楕円 453">
          <a:extLst>
            <a:ext uri="{FF2B5EF4-FFF2-40B4-BE49-F238E27FC236}">
              <a16:creationId xmlns:a16="http://schemas.microsoft.com/office/drawing/2014/main" id="{F937DA9C-3C57-4119-9687-A5DC465EB7B3}"/>
            </a:ext>
          </a:extLst>
        </xdr:cNvPr>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78757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87FF53ED-58B2-4C55-8D16-8C6761494EC0}"/>
            </a:ext>
          </a:extLst>
        </xdr:cNvPr>
        <xdr:cNvSpPr txBox="1"/>
      </xdr:nvSpPr>
      <xdr:spPr>
        <a:xfrm>
          <a:off x="16357600"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93980</xdr:rowOff>
    </xdr:from>
    <xdr:to>
      <xdr:col>81</xdr:col>
      <xdr:colOff>101600</xdr:colOff>
      <xdr:row>62</xdr:row>
      <xdr:rowOff>24130</xdr:rowOff>
    </xdr:to>
    <xdr:sp macro="" textlink="">
      <xdr:nvSpPr>
        <xdr:cNvPr id="456" name="楕円 455">
          <a:extLst>
            <a:ext uri="{FF2B5EF4-FFF2-40B4-BE49-F238E27FC236}">
              <a16:creationId xmlns:a16="http://schemas.microsoft.com/office/drawing/2014/main" id="{58F3A246-6429-49DE-89D8-5284C0E83F57}"/>
            </a:ext>
          </a:extLst>
        </xdr:cNvPr>
        <xdr:cNvSpPr/>
      </xdr:nvSpPr>
      <xdr:spPr>
        <a:xfrm>
          <a:off x="1543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61</xdr:row>
      <xdr:rowOff>144780</xdr:rowOff>
    </xdr:to>
    <xdr:cxnSp macro="">
      <xdr:nvCxnSpPr>
        <xdr:cNvPr id="457" name="直線コネクタ 456">
          <a:extLst>
            <a:ext uri="{FF2B5EF4-FFF2-40B4-BE49-F238E27FC236}">
              <a16:creationId xmlns:a16="http://schemas.microsoft.com/office/drawing/2014/main" id="{FDBF5D6A-459B-49B1-8329-2092AB3E3375}"/>
            </a:ext>
          </a:extLst>
        </xdr:cNvPr>
        <xdr:cNvCxnSpPr/>
      </xdr:nvCxnSpPr>
      <xdr:spPr>
        <a:xfrm flipV="1">
          <a:off x="15481300" y="1039368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458" name="楕円 457">
          <a:extLst>
            <a:ext uri="{FF2B5EF4-FFF2-40B4-BE49-F238E27FC236}">
              <a16:creationId xmlns:a16="http://schemas.microsoft.com/office/drawing/2014/main" id="{A79D36B8-A28E-4D85-BA8D-DC568463C48A}"/>
            </a:ext>
          </a:extLst>
        </xdr:cNvPr>
        <xdr:cNvSpPr/>
      </xdr:nvSpPr>
      <xdr:spPr>
        <a:xfrm>
          <a:off x="1454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102870</xdr:rowOff>
    </xdr:to>
    <xdr:cxnSp macro="">
      <xdr:nvCxnSpPr>
        <xdr:cNvPr id="459" name="直線コネクタ 458">
          <a:extLst>
            <a:ext uri="{FF2B5EF4-FFF2-40B4-BE49-F238E27FC236}">
              <a16:creationId xmlns:a16="http://schemas.microsoft.com/office/drawing/2014/main" id="{D3ED4089-E0D0-46E4-A59A-CCF4C969E2BF}"/>
            </a:ext>
          </a:extLst>
        </xdr:cNvPr>
        <xdr:cNvCxnSpPr/>
      </xdr:nvCxnSpPr>
      <xdr:spPr>
        <a:xfrm flipV="1">
          <a:off x="14592300" y="106032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33020</xdr:rowOff>
    </xdr:from>
    <xdr:to>
      <xdr:col>72</xdr:col>
      <xdr:colOff>38100</xdr:colOff>
      <xdr:row>62</xdr:row>
      <xdr:rowOff>134620</xdr:rowOff>
    </xdr:to>
    <xdr:sp macro="" textlink="">
      <xdr:nvSpPr>
        <xdr:cNvPr id="460" name="楕円 459">
          <a:extLst>
            <a:ext uri="{FF2B5EF4-FFF2-40B4-BE49-F238E27FC236}">
              <a16:creationId xmlns:a16="http://schemas.microsoft.com/office/drawing/2014/main" id="{3280C38B-B629-40B7-B039-56DBDD19731C}"/>
            </a:ext>
          </a:extLst>
        </xdr:cNvPr>
        <xdr:cNvSpPr/>
      </xdr:nvSpPr>
      <xdr:spPr>
        <a:xfrm>
          <a:off x="1365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83820</xdr:rowOff>
    </xdr:from>
    <xdr:to>
      <xdr:col>76</xdr:col>
      <xdr:colOff>114300</xdr:colOff>
      <xdr:row>62</xdr:row>
      <xdr:rowOff>102870</xdr:rowOff>
    </xdr:to>
    <xdr:cxnSp macro="">
      <xdr:nvCxnSpPr>
        <xdr:cNvPr id="461" name="直線コネクタ 460">
          <a:extLst>
            <a:ext uri="{FF2B5EF4-FFF2-40B4-BE49-F238E27FC236}">
              <a16:creationId xmlns:a16="http://schemas.microsoft.com/office/drawing/2014/main" id="{AA33857E-55C2-44BD-B08F-70045D6ACB15}"/>
            </a:ext>
          </a:extLst>
        </xdr:cNvPr>
        <xdr:cNvCxnSpPr/>
      </xdr:nvCxnSpPr>
      <xdr:spPr>
        <a:xfrm>
          <a:off x="13703300" y="10713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120650</xdr:rowOff>
    </xdr:from>
    <xdr:to>
      <xdr:col>67</xdr:col>
      <xdr:colOff>101600</xdr:colOff>
      <xdr:row>63</xdr:row>
      <xdr:rowOff>50800</xdr:rowOff>
    </xdr:to>
    <xdr:sp macro="" textlink="">
      <xdr:nvSpPr>
        <xdr:cNvPr id="462" name="楕円 461">
          <a:extLst>
            <a:ext uri="{FF2B5EF4-FFF2-40B4-BE49-F238E27FC236}">
              <a16:creationId xmlns:a16="http://schemas.microsoft.com/office/drawing/2014/main" id="{BECFCDA0-75E9-42F5-9053-5BAC291E6331}"/>
            </a:ext>
          </a:extLst>
        </xdr:cNvPr>
        <xdr:cNvSpPr/>
      </xdr:nvSpPr>
      <xdr:spPr>
        <a:xfrm>
          <a:off x="1276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83820</xdr:rowOff>
    </xdr:from>
    <xdr:to>
      <xdr:col>71</xdr:col>
      <xdr:colOff>177800</xdr:colOff>
      <xdr:row>63</xdr:row>
      <xdr:rowOff>0</xdr:rowOff>
    </xdr:to>
    <xdr:cxnSp macro="">
      <xdr:nvCxnSpPr>
        <xdr:cNvPr id="463" name="直線コネクタ 462">
          <a:extLst>
            <a:ext uri="{FF2B5EF4-FFF2-40B4-BE49-F238E27FC236}">
              <a16:creationId xmlns:a16="http://schemas.microsoft.com/office/drawing/2014/main" id="{7E2C04DF-DE69-4BB1-90BD-BA5104D67B8D}"/>
            </a:ext>
          </a:extLst>
        </xdr:cNvPr>
        <xdr:cNvCxnSpPr/>
      </xdr:nvCxnSpPr>
      <xdr:spPr>
        <a:xfrm flipV="1">
          <a:off x="12814300" y="107137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464" name="n_1aveValue【学校施設】&#10;有形固定資産減価償却率">
          <a:extLst>
            <a:ext uri="{FF2B5EF4-FFF2-40B4-BE49-F238E27FC236}">
              <a16:creationId xmlns:a16="http://schemas.microsoft.com/office/drawing/2014/main" id="{48F1542A-C8FD-4E2B-8A56-010D979BE1CE}"/>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465" name="n_2aveValue【学校施設】&#10;有形固定資産減価償却率">
          <a:extLst>
            <a:ext uri="{FF2B5EF4-FFF2-40B4-BE49-F238E27FC236}">
              <a16:creationId xmlns:a16="http://schemas.microsoft.com/office/drawing/2014/main" id="{8591976F-303F-4B8D-87DD-D69D759B2EC0}"/>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466" name="n_3aveValue【学校施設】&#10;有形固定資産減価償却率">
          <a:extLst>
            <a:ext uri="{FF2B5EF4-FFF2-40B4-BE49-F238E27FC236}">
              <a16:creationId xmlns:a16="http://schemas.microsoft.com/office/drawing/2014/main" id="{7E2BE1BE-4043-4CEB-98C8-05B11CC4950A}"/>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467" name="n_4aveValue【学校施設】&#10;有形固定資産減価償却率">
          <a:extLst>
            <a:ext uri="{FF2B5EF4-FFF2-40B4-BE49-F238E27FC236}">
              <a16:creationId xmlns:a16="http://schemas.microsoft.com/office/drawing/2014/main" id="{F12B6AF0-E09A-46C4-8585-EF376DAFC672}"/>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15257</xdr:rowOff>
    </xdr:from>
    <xdr:ext cx="405111" cy="259045"/>
    <xdr:sp macro="" textlink="">
      <xdr:nvSpPr>
        <xdr:cNvPr id="468" name="n_1mainValue【学校施設】&#10;有形固定資産減価償却率">
          <a:extLst>
            <a:ext uri="{FF2B5EF4-FFF2-40B4-BE49-F238E27FC236}">
              <a16:creationId xmlns:a16="http://schemas.microsoft.com/office/drawing/2014/main" id="{BA6673AB-E56A-4D78-8609-90B0612FA29B}"/>
            </a:ext>
          </a:extLst>
        </xdr:cNvPr>
        <xdr:cNvSpPr txBox="1"/>
      </xdr:nvSpPr>
      <xdr:spPr>
        <a:xfrm>
          <a:off x="15266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469" name="n_2mainValue【学校施設】&#10;有形固定資産減価償却率">
          <a:extLst>
            <a:ext uri="{FF2B5EF4-FFF2-40B4-BE49-F238E27FC236}">
              <a16:creationId xmlns:a16="http://schemas.microsoft.com/office/drawing/2014/main" id="{C8BC6398-A23B-4378-ADFA-DF77984DD6C0}"/>
            </a:ext>
          </a:extLst>
        </xdr:cNvPr>
        <xdr:cNvSpPr txBox="1"/>
      </xdr:nvSpPr>
      <xdr:spPr>
        <a:xfrm>
          <a:off x="14389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125747</xdr:rowOff>
    </xdr:from>
    <xdr:ext cx="405111" cy="259045"/>
    <xdr:sp macro="" textlink="">
      <xdr:nvSpPr>
        <xdr:cNvPr id="470" name="n_3mainValue【学校施設】&#10;有形固定資産減価償却率">
          <a:extLst>
            <a:ext uri="{FF2B5EF4-FFF2-40B4-BE49-F238E27FC236}">
              <a16:creationId xmlns:a16="http://schemas.microsoft.com/office/drawing/2014/main" id="{371A9903-4DC5-4CE0-B87C-63F263299B24}"/>
            </a:ext>
          </a:extLst>
        </xdr:cNvPr>
        <xdr:cNvSpPr txBox="1"/>
      </xdr:nvSpPr>
      <xdr:spPr>
        <a:xfrm>
          <a:off x="13500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41927</xdr:rowOff>
    </xdr:from>
    <xdr:ext cx="405111" cy="259045"/>
    <xdr:sp macro="" textlink="">
      <xdr:nvSpPr>
        <xdr:cNvPr id="471" name="n_4mainValue【学校施設】&#10;有形固定資産減価償却率">
          <a:extLst>
            <a:ext uri="{FF2B5EF4-FFF2-40B4-BE49-F238E27FC236}">
              <a16:creationId xmlns:a16="http://schemas.microsoft.com/office/drawing/2014/main" id="{D225510F-DA97-46FE-89D4-390B14526821}"/>
            </a:ext>
          </a:extLst>
        </xdr:cNvPr>
        <xdr:cNvSpPr txBox="1"/>
      </xdr:nvSpPr>
      <xdr:spPr>
        <a:xfrm>
          <a:off x="12611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B721A6EC-BA94-483B-B2B8-2857F05D97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9A16EDBE-3DAD-43ED-BC8A-6CD71DFD7A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D7C74FF1-D4F1-4529-AA91-521E6B5F11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FB75A170-58A9-4D0A-818F-4ED51ABC0C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B7C9776D-1588-44A7-B655-42C1D08A752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25D3E464-7265-4E4B-91D7-43E1EF5A75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EDFB8947-2DB5-448A-BA53-2989B20300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E38C2253-EA78-4624-8DEF-C4AE6F54E5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207888CD-3142-49CE-B80A-658E51C4348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E38D567E-D31B-467B-BA61-17C5490CBE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6FAC1A6C-85B0-4E41-87C2-06EDFA9E8A3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00A29231-FD0E-4A79-B819-B7FA95BF48A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C0CCBBEC-B559-4BB8-A6AE-B386B76E68C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97F9B943-9FF9-4F3D-AA36-DF8C1208634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A57187B2-19E5-4A9E-8756-551C48A576D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074D8591-04C4-4BA5-B185-967DDDBF40A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CA09AD10-00A7-40BD-B849-249C3D52B94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3A1BFE25-E48B-4AF1-99B3-D7856973F5F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59CE0078-6148-4D87-99D3-99765A47E20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1" name="テキスト ボックス 490">
          <a:extLst>
            <a:ext uri="{FF2B5EF4-FFF2-40B4-BE49-F238E27FC236}">
              <a16:creationId xmlns:a16="http://schemas.microsoft.com/office/drawing/2014/main" id="{8D365C00-0411-46A5-A142-79B49DD7B82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209E9B0E-A2D3-4F31-AE0A-8DFF3BEB5B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D4D55CE2-837B-4024-B307-5A9547B7FD5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ABAB47B1-A8CF-4A83-A2B2-2CC0B967FB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495" name="直線コネクタ 494">
          <a:extLst>
            <a:ext uri="{FF2B5EF4-FFF2-40B4-BE49-F238E27FC236}">
              <a16:creationId xmlns:a16="http://schemas.microsoft.com/office/drawing/2014/main" id="{3F626898-A180-41B9-82E9-443F41F2AB68}"/>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496" name="【学校施設】&#10;一人当たり面積最小値テキスト">
          <a:extLst>
            <a:ext uri="{FF2B5EF4-FFF2-40B4-BE49-F238E27FC236}">
              <a16:creationId xmlns:a16="http://schemas.microsoft.com/office/drawing/2014/main" id="{B45F7EBA-A7E2-492C-92E7-DCF7CEBFA0E6}"/>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497" name="直線コネクタ 496">
          <a:extLst>
            <a:ext uri="{FF2B5EF4-FFF2-40B4-BE49-F238E27FC236}">
              <a16:creationId xmlns:a16="http://schemas.microsoft.com/office/drawing/2014/main" id="{F3E1FA32-3277-4D28-82CB-FC23DADDA2BF}"/>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498" name="【学校施設】&#10;一人当たり面積最大値テキスト">
          <a:extLst>
            <a:ext uri="{FF2B5EF4-FFF2-40B4-BE49-F238E27FC236}">
              <a16:creationId xmlns:a16="http://schemas.microsoft.com/office/drawing/2014/main" id="{CE665FDA-0755-46CD-A8BA-60696C144265}"/>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499" name="直線コネクタ 498">
          <a:extLst>
            <a:ext uri="{FF2B5EF4-FFF2-40B4-BE49-F238E27FC236}">
              <a16:creationId xmlns:a16="http://schemas.microsoft.com/office/drawing/2014/main" id="{4FD7BD3F-B97B-47A6-AF63-845D617BF0FD}"/>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00" name="【学校施設】&#10;一人当たり面積平均値テキスト">
          <a:extLst>
            <a:ext uri="{FF2B5EF4-FFF2-40B4-BE49-F238E27FC236}">
              <a16:creationId xmlns:a16="http://schemas.microsoft.com/office/drawing/2014/main" id="{2FC378AD-565D-4403-BE87-287BD7DBFDE1}"/>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1" name="フローチャート: 判断 500">
          <a:extLst>
            <a:ext uri="{FF2B5EF4-FFF2-40B4-BE49-F238E27FC236}">
              <a16:creationId xmlns:a16="http://schemas.microsoft.com/office/drawing/2014/main" id="{E5A96746-32EC-4120-B347-3B13BD9B39D9}"/>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02" name="フローチャート: 判断 501">
          <a:extLst>
            <a:ext uri="{FF2B5EF4-FFF2-40B4-BE49-F238E27FC236}">
              <a16:creationId xmlns:a16="http://schemas.microsoft.com/office/drawing/2014/main" id="{B8D13181-E487-4522-9BF1-28CEE1B66FE7}"/>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03" name="フローチャート: 判断 502">
          <a:extLst>
            <a:ext uri="{FF2B5EF4-FFF2-40B4-BE49-F238E27FC236}">
              <a16:creationId xmlns:a16="http://schemas.microsoft.com/office/drawing/2014/main" id="{C5ED15B1-E3D9-47E3-9A8E-66782C600127}"/>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04" name="フローチャート: 判断 503">
          <a:extLst>
            <a:ext uri="{FF2B5EF4-FFF2-40B4-BE49-F238E27FC236}">
              <a16:creationId xmlns:a16="http://schemas.microsoft.com/office/drawing/2014/main" id="{46415D9F-A8BF-472D-9050-5E253DD005C6}"/>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505" name="フローチャート: 判断 504">
          <a:extLst>
            <a:ext uri="{FF2B5EF4-FFF2-40B4-BE49-F238E27FC236}">
              <a16:creationId xmlns:a16="http://schemas.microsoft.com/office/drawing/2014/main" id="{DD293AA4-CB85-49F9-981E-72787582D0BC}"/>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CA9F29E-FA38-484E-873F-0AD4314953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3EF8FDA-2206-4672-A1C9-EF9A0CB649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22809D6-8484-4049-9A9E-37ED54BB0A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D48D5C9-63E3-46E8-8112-B13C014BEE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45C4C117-E1E1-400C-AF17-5393E3EF752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99949</xdr:rowOff>
    </xdr:from>
    <xdr:to>
      <xdr:col>116</xdr:col>
      <xdr:colOff>114300</xdr:colOff>
      <xdr:row>60</xdr:row>
      <xdr:rowOff>30099</xdr:rowOff>
    </xdr:to>
    <xdr:sp macro="" textlink="">
      <xdr:nvSpPr>
        <xdr:cNvPr id="511" name="楕円 510">
          <a:extLst>
            <a:ext uri="{FF2B5EF4-FFF2-40B4-BE49-F238E27FC236}">
              <a16:creationId xmlns:a16="http://schemas.microsoft.com/office/drawing/2014/main" id="{27FCA093-8875-49E6-85ED-8FCA3F09DB76}"/>
            </a:ext>
          </a:extLst>
        </xdr:cNvPr>
        <xdr:cNvSpPr/>
      </xdr:nvSpPr>
      <xdr:spPr>
        <a:xfrm>
          <a:off x="22110700" y="102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122826</xdr:rowOff>
    </xdr:from>
    <xdr:ext cx="469744" cy="259045"/>
    <xdr:sp macro="" textlink="">
      <xdr:nvSpPr>
        <xdr:cNvPr id="512" name="【学校施設】&#10;一人当たり面積該当値テキスト">
          <a:extLst>
            <a:ext uri="{FF2B5EF4-FFF2-40B4-BE49-F238E27FC236}">
              <a16:creationId xmlns:a16="http://schemas.microsoft.com/office/drawing/2014/main" id="{3A821C3C-A5A7-4182-AFEC-BE71040E3EDF}"/>
            </a:ext>
          </a:extLst>
        </xdr:cNvPr>
        <xdr:cNvSpPr txBox="1"/>
      </xdr:nvSpPr>
      <xdr:spPr>
        <a:xfrm>
          <a:off x="22199600" y="1006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3302</xdr:rowOff>
    </xdr:from>
    <xdr:to>
      <xdr:col>112</xdr:col>
      <xdr:colOff>38100</xdr:colOff>
      <xdr:row>60</xdr:row>
      <xdr:rowOff>104902</xdr:rowOff>
    </xdr:to>
    <xdr:sp macro="" textlink="">
      <xdr:nvSpPr>
        <xdr:cNvPr id="513" name="楕円 512">
          <a:extLst>
            <a:ext uri="{FF2B5EF4-FFF2-40B4-BE49-F238E27FC236}">
              <a16:creationId xmlns:a16="http://schemas.microsoft.com/office/drawing/2014/main" id="{FCA7FEA3-F175-42AB-BD40-A0A8BADB7CD3}"/>
            </a:ext>
          </a:extLst>
        </xdr:cNvPr>
        <xdr:cNvSpPr/>
      </xdr:nvSpPr>
      <xdr:spPr>
        <a:xfrm>
          <a:off x="21272500" y="102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150749</xdr:rowOff>
    </xdr:from>
    <xdr:to>
      <xdr:col>116</xdr:col>
      <xdr:colOff>63500</xdr:colOff>
      <xdr:row>60</xdr:row>
      <xdr:rowOff>54102</xdr:rowOff>
    </xdr:to>
    <xdr:cxnSp macro="">
      <xdr:nvCxnSpPr>
        <xdr:cNvPr id="514" name="直線コネクタ 513">
          <a:extLst>
            <a:ext uri="{FF2B5EF4-FFF2-40B4-BE49-F238E27FC236}">
              <a16:creationId xmlns:a16="http://schemas.microsoft.com/office/drawing/2014/main" id="{886DC15F-78E9-49DF-8954-73FBD3ED0854}"/>
            </a:ext>
          </a:extLst>
        </xdr:cNvPr>
        <xdr:cNvCxnSpPr/>
      </xdr:nvCxnSpPr>
      <xdr:spPr>
        <a:xfrm flipV="1">
          <a:off x="21323300" y="10266299"/>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36830</xdr:rowOff>
    </xdr:from>
    <xdr:to>
      <xdr:col>107</xdr:col>
      <xdr:colOff>101600</xdr:colOff>
      <xdr:row>60</xdr:row>
      <xdr:rowOff>138430</xdr:rowOff>
    </xdr:to>
    <xdr:sp macro="" textlink="">
      <xdr:nvSpPr>
        <xdr:cNvPr id="515" name="楕円 514">
          <a:extLst>
            <a:ext uri="{FF2B5EF4-FFF2-40B4-BE49-F238E27FC236}">
              <a16:creationId xmlns:a16="http://schemas.microsoft.com/office/drawing/2014/main" id="{BBA72FFF-3238-40B3-8858-7C3ABBC547BC}"/>
            </a:ext>
          </a:extLst>
        </xdr:cNvPr>
        <xdr:cNvSpPr/>
      </xdr:nvSpPr>
      <xdr:spPr>
        <a:xfrm>
          <a:off x="2038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54102</xdr:rowOff>
    </xdr:from>
    <xdr:to>
      <xdr:col>111</xdr:col>
      <xdr:colOff>177800</xdr:colOff>
      <xdr:row>60</xdr:row>
      <xdr:rowOff>87630</xdr:rowOff>
    </xdr:to>
    <xdr:cxnSp macro="">
      <xdr:nvCxnSpPr>
        <xdr:cNvPr id="516" name="直線コネクタ 515">
          <a:extLst>
            <a:ext uri="{FF2B5EF4-FFF2-40B4-BE49-F238E27FC236}">
              <a16:creationId xmlns:a16="http://schemas.microsoft.com/office/drawing/2014/main" id="{95DE8531-4C28-4A82-BBE2-439F673CE8A2}"/>
            </a:ext>
          </a:extLst>
        </xdr:cNvPr>
        <xdr:cNvCxnSpPr/>
      </xdr:nvCxnSpPr>
      <xdr:spPr>
        <a:xfrm flipV="1">
          <a:off x="20434300" y="1034110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55499</xdr:rowOff>
    </xdr:from>
    <xdr:to>
      <xdr:col>102</xdr:col>
      <xdr:colOff>165100</xdr:colOff>
      <xdr:row>60</xdr:row>
      <xdr:rowOff>157099</xdr:rowOff>
    </xdr:to>
    <xdr:sp macro="" textlink="">
      <xdr:nvSpPr>
        <xdr:cNvPr id="517" name="楕円 516">
          <a:extLst>
            <a:ext uri="{FF2B5EF4-FFF2-40B4-BE49-F238E27FC236}">
              <a16:creationId xmlns:a16="http://schemas.microsoft.com/office/drawing/2014/main" id="{52ACDC9E-0A26-4B22-B1BC-B56C83BD5029}"/>
            </a:ext>
          </a:extLst>
        </xdr:cNvPr>
        <xdr:cNvSpPr/>
      </xdr:nvSpPr>
      <xdr:spPr>
        <a:xfrm>
          <a:off x="19494500" y="103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87630</xdr:rowOff>
    </xdr:from>
    <xdr:to>
      <xdr:col>107</xdr:col>
      <xdr:colOff>50800</xdr:colOff>
      <xdr:row>60</xdr:row>
      <xdr:rowOff>106299</xdr:rowOff>
    </xdr:to>
    <xdr:cxnSp macro="">
      <xdr:nvCxnSpPr>
        <xdr:cNvPr id="518" name="直線コネクタ 517">
          <a:extLst>
            <a:ext uri="{FF2B5EF4-FFF2-40B4-BE49-F238E27FC236}">
              <a16:creationId xmlns:a16="http://schemas.microsoft.com/office/drawing/2014/main" id="{E65D0FAE-6600-4BF5-8679-0D1EF9A94351}"/>
            </a:ext>
          </a:extLst>
        </xdr:cNvPr>
        <xdr:cNvCxnSpPr/>
      </xdr:nvCxnSpPr>
      <xdr:spPr>
        <a:xfrm flipV="1">
          <a:off x="19545300" y="10374630"/>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125984</xdr:rowOff>
    </xdr:from>
    <xdr:to>
      <xdr:col>98</xdr:col>
      <xdr:colOff>38100</xdr:colOff>
      <xdr:row>59</xdr:row>
      <xdr:rowOff>56134</xdr:rowOff>
    </xdr:to>
    <xdr:sp macro="" textlink="">
      <xdr:nvSpPr>
        <xdr:cNvPr id="519" name="楕円 518">
          <a:extLst>
            <a:ext uri="{FF2B5EF4-FFF2-40B4-BE49-F238E27FC236}">
              <a16:creationId xmlns:a16="http://schemas.microsoft.com/office/drawing/2014/main" id="{6E4D46F7-91C2-400B-B62E-DF1E4FF2B74B}"/>
            </a:ext>
          </a:extLst>
        </xdr:cNvPr>
        <xdr:cNvSpPr/>
      </xdr:nvSpPr>
      <xdr:spPr>
        <a:xfrm>
          <a:off x="18605500" y="100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5334</xdr:rowOff>
    </xdr:from>
    <xdr:to>
      <xdr:col>102</xdr:col>
      <xdr:colOff>114300</xdr:colOff>
      <xdr:row>60</xdr:row>
      <xdr:rowOff>106299</xdr:rowOff>
    </xdr:to>
    <xdr:cxnSp macro="">
      <xdr:nvCxnSpPr>
        <xdr:cNvPr id="520" name="直線コネクタ 519">
          <a:extLst>
            <a:ext uri="{FF2B5EF4-FFF2-40B4-BE49-F238E27FC236}">
              <a16:creationId xmlns:a16="http://schemas.microsoft.com/office/drawing/2014/main" id="{9018C05E-777E-4949-8A42-823D867255E2}"/>
            </a:ext>
          </a:extLst>
        </xdr:cNvPr>
        <xdr:cNvCxnSpPr/>
      </xdr:nvCxnSpPr>
      <xdr:spPr>
        <a:xfrm>
          <a:off x="18656300" y="10120884"/>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521" name="n_1aveValue【学校施設】&#10;一人当たり面積">
          <a:extLst>
            <a:ext uri="{FF2B5EF4-FFF2-40B4-BE49-F238E27FC236}">
              <a16:creationId xmlns:a16="http://schemas.microsoft.com/office/drawing/2014/main" id="{A9BBF2F8-35AD-4997-A494-BDF63CCF0A46}"/>
            </a:ext>
          </a:extLst>
        </xdr:cNvPr>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522" name="n_2aveValue【学校施設】&#10;一人当たり面積">
          <a:extLst>
            <a:ext uri="{FF2B5EF4-FFF2-40B4-BE49-F238E27FC236}">
              <a16:creationId xmlns:a16="http://schemas.microsoft.com/office/drawing/2014/main" id="{510A3942-6846-4017-A6AB-D4FC27D33427}"/>
            </a:ext>
          </a:extLst>
        </xdr:cNvPr>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523" name="n_3aveValue【学校施設】&#10;一人当たり面積">
          <a:extLst>
            <a:ext uri="{FF2B5EF4-FFF2-40B4-BE49-F238E27FC236}">
              <a16:creationId xmlns:a16="http://schemas.microsoft.com/office/drawing/2014/main" id="{7416B579-F07B-4B74-811F-E8888B664484}"/>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524" name="n_4aveValue【学校施設】&#10;一人当たり面積">
          <a:extLst>
            <a:ext uri="{FF2B5EF4-FFF2-40B4-BE49-F238E27FC236}">
              <a16:creationId xmlns:a16="http://schemas.microsoft.com/office/drawing/2014/main" id="{9030BF5E-6495-4FC4-B6FE-151BBDB1094F}"/>
            </a:ext>
          </a:extLst>
        </xdr:cNvPr>
        <xdr:cNvSpPr txBox="1"/>
      </xdr:nvSpPr>
      <xdr:spPr>
        <a:xfrm>
          <a:off x="184214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121429</xdr:rowOff>
    </xdr:from>
    <xdr:ext cx="469744" cy="259045"/>
    <xdr:sp macro="" textlink="">
      <xdr:nvSpPr>
        <xdr:cNvPr id="525" name="n_1mainValue【学校施設】&#10;一人当たり面積">
          <a:extLst>
            <a:ext uri="{FF2B5EF4-FFF2-40B4-BE49-F238E27FC236}">
              <a16:creationId xmlns:a16="http://schemas.microsoft.com/office/drawing/2014/main" id="{8A954CC1-2830-4B44-85F1-4E36D13450EC}"/>
            </a:ext>
          </a:extLst>
        </xdr:cNvPr>
        <xdr:cNvSpPr txBox="1"/>
      </xdr:nvSpPr>
      <xdr:spPr>
        <a:xfrm>
          <a:off x="21075727"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154957</xdr:rowOff>
    </xdr:from>
    <xdr:ext cx="469744" cy="259045"/>
    <xdr:sp macro="" textlink="">
      <xdr:nvSpPr>
        <xdr:cNvPr id="526" name="n_2mainValue【学校施設】&#10;一人当たり面積">
          <a:extLst>
            <a:ext uri="{FF2B5EF4-FFF2-40B4-BE49-F238E27FC236}">
              <a16:creationId xmlns:a16="http://schemas.microsoft.com/office/drawing/2014/main" id="{0C1CFEA9-4F6D-41FF-B6BD-98DB324B0D6B}"/>
            </a:ext>
          </a:extLst>
        </xdr:cNvPr>
        <xdr:cNvSpPr txBox="1"/>
      </xdr:nvSpPr>
      <xdr:spPr>
        <a:xfrm>
          <a:off x="20199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2176</xdr:rowOff>
    </xdr:from>
    <xdr:ext cx="469744" cy="259045"/>
    <xdr:sp macro="" textlink="">
      <xdr:nvSpPr>
        <xdr:cNvPr id="527" name="n_3mainValue【学校施設】&#10;一人当たり面積">
          <a:extLst>
            <a:ext uri="{FF2B5EF4-FFF2-40B4-BE49-F238E27FC236}">
              <a16:creationId xmlns:a16="http://schemas.microsoft.com/office/drawing/2014/main" id="{B44418B2-00D6-4A07-A6DB-A5ACAC70999E}"/>
            </a:ext>
          </a:extLst>
        </xdr:cNvPr>
        <xdr:cNvSpPr txBox="1"/>
      </xdr:nvSpPr>
      <xdr:spPr>
        <a:xfrm>
          <a:off x="19310427" y="101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72661</xdr:rowOff>
    </xdr:from>
    <xdr:ext cx="469744" cy="259045"/>
    <xdr:sp macro="" textlink="">
      <xdr:nvSpPr>
        <xdr:cNvPr id="528" name="n_4mainValue【学校施設】&#10;一人当たり面積">
          <a:extLst>
            <a:ext uri="{FF2B5EF4-FFF2-40B4-BE49-F238E27FC236}">
              <a16:creationId xmlns:a16="http://schemas.microsoft.com/office/drawing/2014/main" id="{68F29C1E-1B82-49E8-85E6-3EB6247E1939}"/>
            </a:ext>
          </a:extLst>
        </xdr:cNvPr>
        <xdr:cNvSpPr txBox="1"/>
      </xdr:nvSpPr>
      <xdr:spPr>
        <a:xfrm>
          <a:off x="18421427" y="98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DD0763ED-BC00-4CA4-BB13-AD7C3D9A98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97E904E0-9417-41DC-BCDD-856C7960739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62814B8E-69AB-489D-BEF3-9808059FFA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189BAC9B-E919-44B0-A31C-5697E1BBBC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808D8F5E-2BD7-4DE5-BB83-C2F95E05F1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646AFD39-46AD-43D5-ACEA-696899A569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2BB95D2A-311E-4D73-8A7F-A1C427A7352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AEFFDF96-EED2-4576-B84D-C64824BB47D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47E82E19-6F41-4DD7-99F1-50AA586A4D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B19D050A-DF4E-41BF-BC2C-8F6CB47478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27B9A003-583E-498E-9AD2-0495988804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8877BB77-F5AB-4DF2-80E0-0335C2C0399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C37B1A5D-C6CE-4EA5-BB14-81A65EE5EBB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BA56E617-2A7F-4ECE-89E7-15F0E272406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1C0A4E84-1169-4B57-A3B2-EDDB810BA7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A4A9C5AB-872F-4F61-84BD-E7B4A20F7D9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2EDECAFC-C5A6-4159-A9BB-B36DCF2265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F3580015-DD3F-4563-822E-91DD49EEC3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AD82BD89-DA4B-4C1B-A370-13ACD9D449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BC296128-51BC-407A-8638-AB7C316758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AF5A51A9-3C5A-4EA3-9E9E-400CFD51DF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5A0A40F9-F779-4849-AA4D-BD1D1ADF239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8408790A-0768-4CF8-888D-E6DEBF308A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F3A8E6D1-9A35-42F1-8B81-83C5587EA93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4F361D97-CB44-4B04-BB71-F0723F3FE7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137B635C-E974-46B3-8D03-70CA01C268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FB96739A-AF8A-468D-A3F4-B4341B8C82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07B67674-83DA-460E-A82B-46EEA7B0E3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D2982385-11E2-4197-80DA-F0F47F4273E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C0904995-628B-4FF5-8656-93CF45972F9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B762A145-86C5-4057-B9AA-283789C3C63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B02E8A6C-D92A-4734-84F4-5A3F612DB7D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8492CC34-46D5-4373-B1C9-3084C3FBDC2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162DEE16-9500-4229-98B8-C69C891CC8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319A78C2-908B-4585-83E4-DC206A5B09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AC367B20-CF85-45D5-9E4C-ADCCDB25C9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4B90DF08-2D99-4952-9788-CB274D5281D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F7FF1786-A46B-4038-B8A6-9608728174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id="{9BE98595-E8DF-4A11-A739-2565EF938CD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C77465BE-D414-40D1-B2CF-F98F363ED6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6F83BB54-2CDC-42AE-B964-E1E4FC49D1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570" name="直線コネクタ 569">
          <a:extLst>
            <a:ext uri="{FF2B5EF4-FFF2-40B4-BE49-F238E27FC236}">
              <a16:creationId xmlns:a16="http://schemas.microsoft.com/office/drawing/2014/main" id="{B140100A-E3B0-416C-A973-93ABA146E508}"/>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1" name="【公民館】&#10;有形固定資産減価償却率最小値テキスト">
          <a:extLst>
            <a:ext uri="{FF2B5EF4-FFF2-40B4-BE49-F238E27FC236}">
              <a16:creationId xmlns:a16="http://schemas.microsoft.com/office/drawing/2014/main" id="{A4836251-A102-4243-B2F4-04148E5D8B1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2" name="直線コネクタ 571">
          <a:extLst>
            <a:ext uri="{FF2B5EF4-FFF2-40B4-BE49-F238E27FC236}">
              <a16:creationId xmlns:a16="http://schemas.microsoft.com/office/drawing/2014/main" id="{AFD22A4A-5022-461E-B53E-151866B66C8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573" name="【公民館】&#10;有形固定資産減価償却率最大値テキスト">
          <a:extLst>
            <a:ext uri="{FF2B5EF4-FFF2-40B4-BE49-F238E27FC236}">
              <a16:creationId xmlns:a16="http://schemas.microsoft.com/office/drawing/2014/main" id="{2CC78C25-9D8F-4D28-B6AB-6C593D1E3A9B}"/>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574" name="直線コネクタ 573">
          <a:extLst>
            <a:ext uri="{FF2B5EF4-FFF2-40B4-BE49-F238E27FC236}">
              <a16:creationId xmlns:a16="http://schemas.microsoft.com/office/drawing/2014/main" id="{91682440-E4D0-4CC5-937B-3DDEDD676662}"/>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575" name="【公民館】&#10;有形固定資産減価償却率平均値テキスト">
          <a:extLst>
            <a:ext uri="{FF2B5EF4-FFF2-40B4-BE49-F238E27FC236}">
              <a16:creationId xmlns:a16="http://schemas.microsoft.com/office/drawing/2014/main" id="{6ED0ADD7-C760-4920-87BD-EF07DFDB89EE}"/>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576" name="フローチャート: 判断 575">
          <a:extLst>
            <a:ext uri="{FF2B5EF4-FFF2-40B4-BE49-F238E27FC236}">
              <a16:creationId xmlns:a16="http://schemas.microsoft.com/office/drawing/2014/main" id="{0198079C-3A2E-4175-A003-B97260DD183A}"/>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577" name="フローチャート: 判断 576">
          <a:extLst>
            <a:ext uri="{FF2B5EF4-FFF2-40B4-BE49-F238E27FC236}">
              <a16:creationId xmlns:a16="http://schemas.microsoft.com/office/drawing/2014/main" id="{5DA5D4E0-390D-4597-B8D2-7B4366645892}"/>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578" name="フローチャート: 判断 577">
          <a:extLst>
            <a:ext uri="{FF2B5EF4-FFF2-40B4-BE49-F238E27FC236}">
              <a16:creationId xmlns:a16="http://schemas.microsoft.com/office/drawing/2014/main" id="{A4863343-6CB8-49A2-BBC1-E2037EEC082B}"/>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79" name="フローチャート: 判断 578">
          <a:extLst>
            <a:ext uri="{FF2B5EF4-FFF2-40B4-BE49-F238E27FC236}">
              <a16:creationId xmlns:a16="http://schemas.microsoft.com/office/drawing/2014/main" id="{03C5CEC7-85B0-4B26-B804-599E607272E0}"/>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580" name="フローチャート: 判断 579">
          <a:extLst>
            <a:ext uri="{FF2B5EF4-FFF2-40B4-BE49-F238E27FC236}">
              <a16:creationId xmlns:a16="http://schemas.microsoft.com/office/drawing/2014/main" id="{27B5431D-1FDE-427A-84AC-C009F4FA9FF8}"/>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362030C-6528-475B-9B33-CE88DA92BB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39959307-60B8-465D-9218-A0B9295BAF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D885B86D-7EBD-4E90-B406-BA59CAAF17E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9A5F313C-BD6C-42C5-B613-44758A783D3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75C66C99-21B6-4BB0-915C-4E37D1E0F3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586" name="楕円 585">
          <a:extLst>
            <a:ext uri="{FF2B5EF4-FFF2-40B4-BE49-F238E27FC236}">
              <a16:creationId xmlns:a16="http://schemas.microsoft.com/office/drawing/2014/main" id="{F6769B2E-6B88-4303-A5FA-E6936E38B6F6}"/>
            </a:ext>
          </a:extLst>
        </xdr:cNvPr>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587" name="【公民館】&#10;有形固定資産減価償却率該当値テキスト">
          <a:extLst>
            <a:ext uri="{FF2B5EF4-FFF2-40B4-BE49-F238E27FC236}">
              <a16:creationId xmlns:a16="http://schemas.microsoft.com/office/drawing/2014/main" id="{18A9EB8F-939F-4B99-8A1F-E8F72AD9D6D6}"/>
            </a:ext>
          </a:extLst>
        </xdr:cNvPr>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18869</xdr:rowOff>
    </xdr:from>
    <xdr:to>
      <xdr:col>81</xdr:col>
      <xdr:colOff>101600</xdr:colOff>
      <xdr:row>107</xdr:row>
      <xdr:rowOff>120469</xdr:rowOff>
    </xdr:to>
    <xdr:sp macro="" textlink="">
      <xdr:nvSpPr>
        <xdr:cNvPr id="588" name="楕円 587">
          <a:extLst>
            <a:ext uri="{FF2B5EF4-FFF2-40B4-BE49-F238E27FC236}">
              <a16:creationId xmlns:a16="http://schemas.microsoft.com/office/drawing/2014/main" id="{E4DFA15E-FFF5-4E33-AF5A-A2596254674B}"/>
            </a:ext>
          </a:extLst>
        </xdr:cNvPr>
        <xdr:cNvSpPr/>
      </xdr:nvSpPr>
      <xdr:spPr>
        <a:xfrm>
          <a:off x="15430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69669</xdr:rowOff>
    </xdr:from>
    <xdr:to>
      <xdr:col>85</xdr:col>
      <xdr:colOff>127000</xdr:colOff>
      <xdr:row>107</xdr:row>
      <xdr:rowOff>117021</xdr:rowOff>
    </xdr:to>
    <xdr:cxnSp macro="">
      <xdr:nvCxnSpPr>
        <xdr:cNvPr id="589" name="直線コネクタ 588">
          <a:extLst>
            <a:ext uri="{FF2B5EF4-FFF2-40B4-BE49-F238E27FC236}">
              <a16:creationId xmlns:a16="http://schemas.microsoft.com/office/drawing/2014/main" id="{D271BA3D-672E-4102-8C07-9C552FFC6B82}"/>
            </a:ext>
          </a:extLst>
        </xdr:cNvPr>
        <xdr:cNvCxnSpPr/>
      </xdr:nvCxnSpPr>
      <xdr:spPr>
        <a:xfrm>
          <a:off x="15481300" y="1841481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12337</xdr:rowOff>
    </xdr:from>
    <xdr:to>
      <xdr:col>76</xdr:col>
      <xdr:colOff>165100</xdr:colOff>
      <xdr:row>107</xdr:row>
      <xdr:rowOff>113937</xdr:rowOff>
    </xdr:to>
    <xdr:sp macro="" textlink="">
      <xdr:nvSpPr>
        <xdr:cNvPr id="590" name="楕円 589">
          <a:extLst>
            <a:ext uri="{FF2B5EF4-FFF2-40B4-BE49-F238E27FC236}">
              <a16:creationId xmlns:a16="http://schemas.microsoft.com/office/drawing/2014/main" id="{5BD1ABD6-E6B3-42A7-BD99-4A47464B8F5F}"/>
            </a:ext>
          </a:extLst>
        </xdr:cNvPr>
        <xdr:cNvSpPr/>
      </xdr:nvSpPr>
      <xdr:spPr>
        <a:xfrm>
          <a:off x="14541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63137</xdr:rowOff>
    </xdr:from>
    <xdr:to>
      <xdr:col>81</xdr:col>
      <xdr:colOff>50800</xdr:colOff>
      <xdr:row>107</xdr:row>
      <xdr:rowOff>69669</xdr:rowOff>
    </xdr:to>
    <xdr:cxnSp macro="">
      <xdr:nvCxnSpPr>
        <xdr:cNvPr id="591" name="直線コネクタ 590">
          <a:extLst>
            <a:ext uri="{FF2B5EF4-FFF2-40B4-BE49-F238E27FC236}">
              <a16:creationId xmlns:a16="http://schemas.microsoft.com/office/drawing/2014/main" id="{327AB226-942F-43D8-9A22-907B00AD096C}"/>
            </a:ext>
          </a:extLst>
        </xdr:cNvPr>
        <xdr:cNvCxnSpPr/>
      </xdr:nvCxnSpPr>
      <xdr:spPr>
        <a:xfrm>
          <a:off x="14592300" y="184082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156029</xdr:rowOff>
    </xdr:from>
    <xdr:to>
      <xdr:col>72</xdr:col>
      <xdr:colOff>38100</xdr:colOff>
      <xdr:row>107</xdr:row>
      <xdr:rowOff>86179</xdr:rowOff>
    </xdr:to>
    <xdr:sp macro="" textlink="">
      <xdr:nvSpPr>
        <xdr:cNvPr id="592" name="楕円 591">
          <a:extLst>
            <a:ext uri="{FF2B5EF4-FFF2-40B4-BE49-F238E27FC236}">
              <a16:creationId xmlns:a16="http://schemas.microsoft.com/office/drawing/2014/main" id="{C54FE46B-4FF5-4345-BC72-BE700DDD44F1}"/>
            </a:ext>
          </a:extLst>
        </xdr:cNvPr>
        <xdr:cNvSpPr/>
      </xdr:nvSpPr>
      <xdr:spPr>
        <a:xfrm>
          <a:off x="13652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35379</xdr:rowOff>
    </xdr:from>
    <xdr:to>
      <xdr:col>76</xdr:col>
      <xdr:colOff>114300</xdr:colOff>
      <xdr:row>107</xdr:row>
      <xdr:rowOff>63137</xdr:rowOff>
    </xdr:to>
    <xdr:cxnSp macro="">
      <xdr:nvCxnSpPr>
        <xdr:cNvPr id="593" name="直線コネクタ 592">
          <a:extLst>
            <a:ext uri="{FF2B5EF4-FFF2-40B4-BE49-F238E27FC236}">
              <a16:creationId xmlns:a16="http://schemas.microsoft.com/office/drawing/2014/main" id="{A71C9B62-5AC0-403E-9B0C-43A3D8251930}"/>
            </a:ext>
          </a:extLst>
        </xdr:cNvPr>
        <xdr:cNvCxnSpPr/>
      </xdr:nvCxnSpPr>
      <xdr:spPr>
        <a:xfrm>
          <a:off x="13703300" y="1838052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129902</xdr:rowOff>
    </xdr:from>
    <xdr:to>
      <xdr:col>67</xdr:col>
      <xdr:colOff>101600</xdr:colOff>
      <xdr:row>107</xdr:row>
      <xdr:rowOff>60052</xdr:rowOff>
    </xdr:to>
    <xdr:sp macro="" textlink="">
      <xdr:nvSpPr>
        <xdr:cNvPr id="594" name="楕円 593">
          <a:extLst>
            <a:ext uri="{FF2B5EF4-FFF2-40B4-BE49-F238E27FC236}">
              <a16:creationId xmlns:a16="http://schemas.microsoft.com/office/drawing/2014/main" id="{549051AC-B53B-4C81-A845-6FD71579EDE7}"/>
            </a:ext>
          </a:extLst>
        </xdr:cNvPr>
        <xdr:cNvSpPr/>
      </xdr:nvSpPr>
      <xdr:spPr>
        <a:xfrm>
          <a:off x="1276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xdr:rowOff>
    </xdr:from>
    <xdr:to>
      <xdr:col>71</xdr:col>
      <xdr:colOff>177800</xdr:colOff>
      <xdr:row>107</xdr:row>
      <xdr:rowOff>35379</xdr:rowOff>
    </xdr:to>
    <xdr:cxnSp macro="">
      <xdr:nvCxnSpPr>
        <xdr:cNvPr id="595" name="直線コネクタ 594">
          <a:extLst>
            <a:ext uri="{FF2B5EF4-FFF2-40B4-BE49-F238E27FC236}">
              <a16:creationId xmlns:a16="http://schemas.microsoft.com/office/drawing/2014/main" id="{230AE0A1-7E81-4DB7-ACC2-87BF932EF9CB}"/>
            </a:ext>
          </a:extLst>
        </xdr:cNvPr>
        <xdr:cNvCxnSpPr/>
      </xdr:nvCxnSpPr>
      <xdr:spPr>
        <a:xfrm>
          <a:off x="12814300" y="183544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596" name="n_1aveValue【公民館】&#10;有形固定資産減価償却率">
          <a:extLst>
            <a:ext uri="{FF2B5EF4-FFF2-40B4-BE49-F238E27FC236}">
              <a16:creationId xmlns:a16="http://schemas.microsoft.com/office/drawing/2014/main" id="{A2C0A680-E816-4BD2-8F47-C744417B70D6}"/>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597" name="n_2aveValue【公民館】&#10;有形固定資産減価償却率">
          <a:extLst>
            <a:ext uri="{FF2B5EF4-FFF2-40B4-BE49-F238E27FC236}">
              <a16:creationId xmlns:a16="http://schemas.microsoft.com/office/drawing/2014/main" id="{D64F5FE2-0DCE-47B9-80C1-8978F720A19B}"/>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598" name="n_3aveValue【公民館】&#10;有形固定資産減価償却率">
          <a:extLst>
            <a:ext uri="{FF2B5EF4-FFF2-40B4-BE49-F238E27FC236}">
              <a16:creationId xmlns:a16="http://schemas.microsoft.com/office/drawing/2014/main" id="{16B79A93-A15A-480F-AE3A-E6D812FB1082}"/>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599" name="n_4aveValue【公民館】&#10;有形固定資産減価償却率">
          <a:extLst>
            <a:ext uri="{FF2B5EF4-FFF2-40B4-BE49-F238E27FC236}">
              <a16:creationId xmlns:a16="http://schemas.microsoft.com/office/drawing/2014/main" id="{5EF7E37D-7D9E-45CB-B0CC-BB45AC560E62}"/>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111596</xdr:rowOff>
    </xdr:from>
    <xdr:ext cx="405111" cy="259045"/>
    <xdr:sp macro="" textlink="">
      <xdr:nvSpPr>
        <xdr:cNvPr id="600" name="n_1mainValue【公民館】&#10;有形固定資産減価償却率">
          <a:extLst>
            <a:ext uri="{FF2B5EF4-FFF2-40B4-BE49-F238E27FC236}">
              <a16:creationId xmlns:a16="http://schemas.microsoft.com/office/drawing/2014/main" id="{C53E1D0C-D9D2-441E-AEA1-641A79523C75}"/>
            </a:ext>
          </a:extLst>
        </xdr:cNvPr>
        <xdr:cNvSpPr txBox="1"/>
      </xdr:nvSpPr>
      <xdr:spPr>
        <a:xfrm>
          <a:off x="152660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105064</xdr:rowOff>
    </xdr:from>
    <xdr:ext cx="405111" cy="259045"/>
    <xdr:sp macro="" textlink="">
      <xdr:nvSpPr>
        <xdr:cNvPr id="601" name="n_2mainValue【公民館】&#10;有形固定資産減価償却率">
          <a:extLst>
            <a:ext uri="{FF2B5EF4-FFF2-40B4-BE49-F238E27FC236}">
              <a16:creationId xmlns:a16="http://schemas.microsoft.com/office/drawing/2014/main" id="{80C61396-0395-4A72-881E-F8038DCDFE7A}"/>
            </a:ext>
          </a:extLst>
        </xdr:cNvPr>
        <xdr:cNvSpPr txBox="1"/>
      </xdr:nvSpPr>
      <xdr:spPr>
        <a:xfrm>
          <a:off x="14389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77306</xdr:rowOff>
    </xdr:from>
    <xdr:ext cx="405111" cy="259045"/>
    <xdr:sp macro="" textlink="">
      <xdr:nvSpPr>
        <xdr:cNvPr id="602" name="n_3mainValue【公民館】&#10;有形固定資産減価償却率">
          <a:extLst>
            <a:ext uri="{FF2B5EF4-FFF2-40B4-BE49-F238E27FC236}">
              <a16:creationId xmlns:a16="http://schemas.microsoft.com/office/drawing/2014/main" id="{0881B8EA-15DE-4FED-813D-3AD80A2DBEBC}"/>
            </a:ext>
          </a:extLst>
        </xdr:cNvPr>
        <xdr:cNvSpPr txBox="1"/>
      </xdr:nvSpPr>
      <xdr:spPr>
        <a:xfrm>
          <a:off x="13500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51179</xdr:rowOff>
    </xdr:from>
    <xdr:ext cx="405111" cy="259045"/>
    <xdr:sp macro="" textlink="">
      <xdr:nvSpPr>
        <xdr:cNvPr id="603" name="n_4mainValue【公民館】&#10;有形固定資産減価償却率">
          <a:extLst>
            <a:ext uri="{FF2B5EF4-FFF2-40B4-BE49-F238E27FC236}">
              <a16:creationId xmlns:a16="http://schemas.microsoft.com/office/drawing/2014/main" id="{95383FCA-17EE-41FE-BD45-F47F4664C9FA}"/>
            </a:ext>
          </a:extLst>
        </xdr:cNvPr>
        <xdr:cNvSpPr txBox="1"/>
      </xdr:nvSpPr>
      <xdr:spPr>
        <a:xfrm>
          <a:off x="12611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A50B4797-721D-4738-98CF-DBA0A38904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8C70356F-D710-495C-8E62-60376CB096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F03282CD-39E2-409B-A989-B7B9E51FEB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BA93EAF3-5CBC-46EB-834F-E82637B298E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D47A6704-EDCD-4644-AA79-56E6FFEF94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7FB77FFC-6F9D-4E57-B54B-471EA51747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780D5E09-AAA4-4532-905B-05A4EAFCFA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F211A761-DB43-41F5-9F95-A7EEA1BE6B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263B9B9E-39E0-403A-934D-1961FA0A26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4457C6B-1FF2-43C5-AD3E-E2C176E01B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a:extLst>
            <a:ext uri="{FF2B5EF4-FFF2-40B4-BE49-F238E27FC236}">
              <a16:creationId xmlns:a16="http://schemas.microsoft.com/office/drawing/2014/main" id="{DA3EDC55-C834-4D6A-BB19-776AC6D1EA4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a:extLst>
            <a:ext uri="{FF2B5EF4-FFF2-40B4-BE49-F238E27FC236}">
              <a16:creationId xmlns:a16="http://schemas.microsoft.com/office/drawing/2014/main" id="{BC010EBF-95DC-4263-8E85-F066131A673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a:extLst>
            <a:ext uri="{FF2B5EF4-FFF2-40B4-BE49-F238E27FC236}">
              <a16:creationId xmlns:a16="http://schemas.microsoft.com/office/drawing/2014/main" id="{F00CD94A-ECE0-4983-A334-F0ABA99FE69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a:extLst>
            <a:ext uri="{FF2B5EF4-FFF2-40B4-BE49-F238E27FC236}">
              <a16:creationId xmlns:a16="http://schemas.microsoft.com/office/drawing/2014/main" id="{40E4A9C7-32A9-4391-948F-5782647203B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a:extLst>
            <a:ext uri="{FF2B5EF4-FFF2-40B4-BE49-F238E27FC236}">
              <a16:creationId xmlns:a16="http://schemas.microsoft.com/office/drawing/2014/main" id="{3336466F-3D7F-4811-B920-8F5C94F5763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a:extLst>
            <a:ext uri="{FF2B5EF4-FFF2-40B4-BE49-F238E27FC236}">
              <a16:creationId xmlns:a16="http://schemas.microsoft.com/office/drawing/2014/main" id="{F5DD741E-916B-4A7B-B643-F9E44F37D83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a:extLst>
            <a:ext uri="{FF2B5EF4-FFF2-40B4-BE49-F238E27FC236}">
              <a16:creationId xmlns:a16="http://schemas.microsoft.com/office/drawing/2014/main" id="{FBBC74E9-A438-4445-BD74-1D786FB9875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a:extLst>
            <a:ext uri="{FF2B5EF4-FFF2-40B4-BE49-F238E27FC236}">
              <a16:creationId xmlns:a16="http://schemas.microsoft.com/office/drawing/2014/main" id="{A184CFAC-D98B-49EF-9A51-07E9414E2AD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a:extLst>
            <a:ext uri="{FF2B5EF4-FFF2-40B4-BE49-F238E27FC236}">
              <a16:creationId xmlns:a16="http://schemas.microsoft.com/office/drawing/2014/main" id="{E00B528A-07E3-48C3-B060-945A7445D21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a:extLst>
            <a:ext uri="{FF2B5EF4-FFF2-40B4-BE49-F238E27FC236}">
              <a16:creationId xmlns:a16="http://schemas.microsoft.com/office/drawing/2014/main" id="{BFD77C75-193A-402F-8D79-EF8CB0A5A2D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A3C5964E-D35E-42F9-9B40-DB871A36BFC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5" name="テキスト ボックス 624">
          <a:extLst>
            <a:ext uri="{FF2B5EF4-FFF2-40B4-BE49-F238E27FC236}">
              <a16:creationId xmlns:a16="http://schemas.microsoft.com/office/drawing/2014/main" id="{E846990B-F005-49B7-B085-A8C58E85EB4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a:extLst>
            <a:ext uri="{FF2B5EF4-FFF2-40B4-BE49-F238E27FC236}">
              <a16:creationId xmlns:a16="http://schemas.microsoft.com/office/drawing/2014/main" id="{F565BC53-9081-4BE4-93D6-88463E375F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627" name="直線コネクタ 626">
          <a:extLst>
            <a:ext uri="{FF2B5EF4-FFF2-40B4-BE49-F238E27FC236}">
              <a16:creationId xmlns:a16="http://schemas.microsoft.com/office/drawing/2014/main" id="{4B65092E-42FC-48C3-B3B6-A5169B44FD08}"/>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628" name="【公民館】&#10;一人当たり面積最小値テキスト">
          <a:extLst>
            <a:ext uri="{FF2B5EF4-FFF2-40B4-BE49-F238E27FC236}">
              <a16:creationId xmlns:a16="http://schemas.microsoft.com/office/drawing/2014/main" id="{3B622D56-8AE9-46A7-8DF3-6CAF2B748D1F}"/>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629" name="直線コネクタ 628">
          <a:extLst>
            <a:ext uri="{FF2B5EF4-FFF2-40B4-BE49-F238E27FC236}">
              <a16:creationId xmlns:a16="http://schemas.microsoft.com/office/drawing/2014/main" id="{5DF2342A-C1A3-4505-A570-918BBDD96041}"/>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30" name="【公民館】&#10;一人当たり面積最大値テキスト">
          <a:extLst>
            <a:ext uri="{FF2B5EF4-FFF2-40B4-BE49-F238E27FC236}">
              <a16:creationId xmlns:a16="http://schemas.microsoft.com/office/drawing/2014/main" id="{8164D0D8-42C9-41D6-9E1E-AE17A0951C05}"/>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631" name="直線コネクタ 630">
          <a:extLst>
            <a:ext uri="{FF2B5EF4-FFF2-40B4-BE49-F238E27FC236}">
              <a16:creationId xmlns:a16="http://schemas.microsoft.com/office/drawing/2014/main" id="{80A105C9-B928-4850-8213-D6D3B57D6845}"/>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632" name="【公民館】&#10;一人当たり面積平均値テキスト">
          <a:extLst>
            <a:ext uri="{FF2B5EF4-FFF2-40B4-BE49-F238E27FC236}">
              <a16:creationId xmlns:a16="http://schemas.microsoft.com/office/drawing/2014/main" id="{A05D441B-8627-4268-838B-8C571DCC1538}"/>
            </a:ext>
          </a:extLst>
        </xdr:cNvPr>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633" name="フローチャート: 判断 632">
          <a:extLst>
            <a:ext uri="{FF2B5EF4-FFF2-40B4-BE49-F238E27FC236}">
              <a16:creationId xmlns:a16="http://schemas.microsoft.com/office/drawing/2014/main" id="{A22F70EC-0517-4F74-B4F8-CA98D66018A8}"/>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634" name="フローチャート: 判断 633">
          <a:extLst>
            <a:ext uri="{FF2B5EF4-FFF2-40B4-BE49-F238E27FC236}">
              <a16:creationId xmlns:a16="http://schemas.microsoft.com/office/drawing/2014/main" id="{A105454E-0522-45C9-91C0-930FD8782C2B}"/>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35" name="フローチャート: 判断 634">
          <a:extLst>
            <a:ext uri="{FF2B5EF4-FFF2-40B4-BE49-F238E27FC236}">
              <a16:creationId xmlns:a16="http://schemas.microsoft.com/office/drawing/2014/main" id="{282DE8F3-37C3-40B6-98B6-A5DFF9B36320}"/>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636" name="フローチャート: 判断 635">
          <a:extLst>
            <a:ext uri="{FF2B5EF4-FFF2-40B4-BE49-F238E27FC236}">
              <a16:creationId xmlns:a16="http://schemas.microsoft.com/office/drawing/2014/main" id="{9F152138-1606-4A6B-AEC9-F80AB2D53EBB}"/>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637" name="フローチャート: 判断 636">
          <a:extLst>
            <a:ext uri="{FF2B5EF4-FFF2-40B4-BE49-F238E27FC236}">
              <a16:creationId xmlns:a16="http://schemas.microsoft.com/office/drawing/2014/main" id="{56711ABB-B61F-49FF-AF5D-A163858DF13F}"/>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8F682E55-E17E-4D95-87AE-9C8B42B6311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FEF4CDF5-ACA3-42B0-B3F2-32E774847A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70597076-B251-4785-BB97-C4B772D4AD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7BD95B08-F615-4870-A5E5-889D8CEFB4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4C5E02E-6665-43EE-B1D4-41E21CFF78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64643</xdr:rowOff>
    </xdr:from>
    <xdr:to>
      <xdr:col>116</xdr:col>
      <xdr:colOff>114300</xdr:colOff>
      <xdr:row>108</xdr:row>
      <xdr:rowOff>166243</xdr:rowOff>
    </xdr:to>
    <xdr:sp macro="" textlink="">
      <xdr:nvSpPr>
        <xdr:cNvPr id="643" name="楕円 642">
          <a:extLst>
            <a:ext uri="{FF2B5EF4-FFF2-40B4-BE49-F238E27FC236}">
              <a16:creationId xmlns:a16="http://schemas.microsoft.com/office/drawing/2014/main" id="{A83DDB9A-FFED-405A-8D9D-45B10A869735}"/>
            </a:ext>
          </a:extLst>
        </xdr:cNvPr>
        <xdr:cNvSpPr/>
      </xdr:nvSpPr>
      <xdr:spPr>
        <a:xfrm>
          <a:off x="22110700" y="185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151020</xdr:rowOff>
    </xdr:from>
    <xdr:ext cx="469744" cy="259045"/>
    <xdr:sp macro="" textlink="">
      <xdr:nvSpPr>
        <xdr:cNvPr id="644" name="【公民館】&#10;一人当たり面積該当値テキスト">
          <a:extLst>
            <a:ext uri="{FF2B5EF4-FFF2-40B4-BE49-F238E27FC236}">
              <a16:creationId xmlns:a16="http://schemas.microsoft.com/office/drawing/2014/main" id="{EDE34367-6288-4AF4-AB7F-D03691F50674}"/>
            </a:ext>
          </a:extLst>
        </xdr:cNvPr>
        <xdr:cNvSpPr txBox="1"/>
      </xdr:nvSpPr>
      <xdr:spPr>
        <a:xfrm>
          <a:off x="22199600" y="184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66548</xdr:rowOff>
    </xdr:from>
    <xdr:to>
      <xdr:col>112</xdr:col>
      <xdr:colOff>38100</xdr:colOff>
      <xdr:row>108</xdr:row>
      <xdr:rowOff>168148</xdr:rowOff>
    </xdr:to>
    <xdr:sp macro="" textlink="">
      <xdr:nvSpPr>
        <xdr:cNvPr id="645" name="楕円 644">
          <a:extLst>
            <a:ext uri="{FF2B5EF4-FFF2-40B4-BE49-F238E27FC236}">
              <a16:creationId xmlns:a16="http://schemas.microsoft.com/office/drawing/2014/main" id="{757BB6D4-2493-4801-8643-8159F6EE11EB}"/>
            </a:ext>
          </a:extLst>
        </xdr:cNvPr>
        <xdr:cNvSpPr/>
      </xdr:nvSpPr>
      <xdr:spPr>
        <a:xfrm>
          <a:off x="212725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115443</xdr:rowOff>
    </xdr:from>
    <xdr:to>
      <xdr:col>116</xdr:col>
      <xdr:colOff>63500</xdr:colOff>
      <xdr:row>108</xdr:row>
      <xdr:rowOff>117348</xdr:rowOff>
    </xdr:to>
    <xdr:cxnSp macro="">
      <xdr:nvCxnSpPr>
        <xdr:cNvPr id="646" name="直線コネクタ 645">
          <a:extLst>
            <a:ext uri="{FF2B5EF4-FFF2-40B4-BE49-F238E27FC236}">
              <a16:creationId xmlns:a16="http://schemas.microsoft.com/office/drawing/2014/main" id="{0B2D3AD6-D5C0-4CB1-A0C1-84ECF6EFD625}"/>
            </a:ext>
          </a:extLst>
        </xdr:cNvPr>
        <xdr:cNvCxnSpPr/>
      </xdr:nvCxnSpPr>
      <xdr:spPr>
        <a:xfrm flipV="1">
          <a:off x="21323300" y="1863204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68263</xdr:rowOff>
    </xdr:from>
    <xdr:to>
      <xdr:col>107</xdr:col>
      <xdr:colOff>101600</xdr:colOff>
      <xdr:row>108</xdr:row>
      <xdr:rowOff>169863</xdr:rowOff>
    </xdr:to>
    <xdr:sp macro="" textlink="">
      <xdr:nvSpPr>
        <xdr:cNvPr id="647" name="楕円 646">
          <a:extLst>
            <a:ext uri="{FF2B5EF4-FFF2-40B4-BE49-F238E27FC236}">
              <a16:creationId xmlns:a16="http://schemas.microsoft.com/office/drawing/2014/main" id="{505B9B46-E57B-4899-9456-217FE4A4A525}"/>
            </a:ext>
          </a:extLst>
        </xdr:cNvPr>
        <xdr:cNvSpPr/>
      </xdr:nvSpPr>
      <xdr:spPr>
        <a:xfrm>
          <a:off x="20383500" y="185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117348</xdr:rowOff>
    </xdr:from>
    <xdr:to>
      <xdr:col>111</xdr:col>
      <xdr:colOff>177800</xdr:colOff>
      <xdr:row>108</xdr:row>
      <xdr:rowOff>119063</xdr:rowOff>
    </xdr:to>
    <xdr:cxnSp macro="">
      <xdr:nvCxnSpPr>
        <xdr:cNvPr id="648" name="直線コネクタ 647">
          <a:extLst>
            <a:ext uri="{FF2B5EF4-FFF2-40B4-BE49-F238E27FC236}">
              <a16:creationId xmlns:a16="http://schemas.microsoft.com/office/drawing/2014/main" id="{53AF21AC-9C25-4708-87BB-4E70D89AE2CC}"/>
            </a:ext>
          </a:extLst>
        </xdr:cNvPr>
        <xdr:cNvCxnSpPr/>
      </xdr:nvCxnSpPr>
      <xdr:spPr>
        <a:xfrm flipV="1">
          <a:off x="20434300" y="1863394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69214</xdr:rowOff>
    </xdr:from>
    <xdr:to>
      <xdr:col>102</xdr:col>
      <xdr:colOff>165100</xdr:colOff>
      <xdr:row>108</xdr:row>
      <xdr:rowOff>170814</xdr:rowOff>
    </xdr:to>
    <xdr:sp macro="" textlink="">
      <xdr:nvSpPr>
        <xdr:cNvPr id="649" name="楕円 648">
          <a:extLst>
            <a:ext uri="{FF2B5EF4-FFF2-40B4-BE49-F238E27FC236}">
              <a16:creationId xmlns:a16="http://schemas.microsoft.com/office/drawing/2014/main" id="{CC3545F2-E01E-45B0-BDB6-A1A3A2ED8D85}"/>
            </a:ext>
          </a:extLst>
        </xdr:cNvPr>
        <xdr:cNvSpPr/>
      </xdr:nvSpPr>
      <xdr:spPr>
        <a:xfrm>
          <a:off x="19494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119063</xdr:rowOff>
    </xdr:from>
    <xdr:to>
      <xdr:col>107</xdr:col>
      <xdr:colOff>50800</xdr:colOff>
      <xdr:row>108</xdr:row>
      <xdr:rowOff>120014</xdr:rowOff>
    </xdr:to>
    <xdr:cxnSp macro="">
      <xdr:nvCxnSpPr>
        <xdr:cNvPr id="650" name="直線コネクタ 649">
          <a:extLst>
            <a:ext uri="{FF2B5EF4-FFF2-40B4-BE49-F238E27FC236}">
              <a16:creationId xmlns:a16="http://schemas.microsoft.com/office/drawing/2014/main" id="{E1767F5F-83A7-4477-B4CD-ABAC07856294}"/>
            </a:ext>
          </a:extLst>
        </xdr:cNvPr>
        <xdr:cNvCxnSpPr/>
      </xdr:nvCxnSpPr>
      <xdr:spPr>
        <a:xfrm flipV="1">
          <a:off x="19545300" y="18635663"/>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69786</xdr:rowOff>
    </xdr:from>
    <xdr:to>
      <xdr:col>98</xdr:col>
      <xdr:colOff>38100</xdr:colOff>
      <xdr:row>108</xdr:row>
      <xdr:rowOff>171386</xdr:rowOff>
    </xdr:to>
    <xdr:sp macro="" textlink="">
      <xdr:nvSpPr>
        <xdr:cNvPr id="651" name="楕円 650">
          <a:extLst>
            <a:ext uri="{FF2B5EF4-FFF2-40B4-BE49-F238E27FC236}">
              <a16:creationId xmlns:a16="http://schemas.microsoft.com/office/drawing/2014/main" id="{36326350-2579-494B-B3AE-6D02DB667AC3}"/>
            </a:ext>
          </a:extLst>
        </xdr:cNvPr>
        <xdr:cNvSpPr/>
      </xdr:nvSpPr>
      <xdr:spPr>
        <a:xfrm>
          <a:off x="18605500" y="185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120014</xdr:rowOff>
    </xdr:from>
    <xdr:to>
      <xdr:col>102</xdr:col>
      <xdr:colOff>114300</xdr:colOff>
      <xdr:row>108</xdr:row>
      <xdr:rowOff>120586</xdr:rowOff>
    </xdr:to>
    <xdr:cxnSp macro="">
      <xdr:nvCxnSpPr>
        <xdr:cNvPr id="652" name="直線コネクタ 651">
          <a:extLst>
            <a:ext uri="{FF2B5EF4-FFF2-40B4-BE49-F238E27FC236}">
              <a16:creationId xmlns:a16="http://schemas.microsoft.com/office/drawing/2014/main" id="{72E1ED94-04D5-42A3-BE74-4FD5072F7328}"/>
            </a:ext>
          </a:extLst>
        </xdr:cNvPr>
        <xdr:cNvCxnSpPr/>
      </xdr:nvCxnSpPr>
      <xdr:spPr>
        <a:xfrm flipV="1">
          <a:off x="18656300" y="1863661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653" name="n_1aveValue【公民館】&#10;一人当たり面積">
          <a:extLst>
            <a:ext uri="{FF2B5EF4-FFF2-40B4-BE49-F238E27FC236}">
              <a16:creationId xmlns:a16="http://schemas.microsoft.com/office/drawing/2014/main" id="{3C559BA2-7D8A-4038-8A7C-6C5BEDF739B6}"/>
            </a:ext>
          </a:extLst>
        </xdr:cNvPr>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654" name="n_2aveValue【公民館】&#10;一人当たり面積">
          <a:extLst>
            <a:ext uri="{FF2B5EF4-FFF2-40B4-BE49-F238E27FC236}">
              <a16:creationId xmlns:a16="http://schemas.microsoft.com/office/drawing/2014/main" id="{131DD26C-5F85-4C8D-AB46-31A01F74096B}"/>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655" name="n_3aveValue【公民館】&#10;一人当たり面積">
          <a:extLst>
            <a:ext uri="{FF2B5EF4-FFF2-40B4-BE49-F238E27FC236}">
              <a16:creationId xmlns:a16="http://schemas.microsoft.com/office/drawing/2014/main" id="{EB965604-68D9-4EEA-BB8A-1CD010137A85}"/>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656" name="n_4aveValue【公民館】&#10;一人当たり面積">
          <a:extLst>
            <a:ext uri="{FF2B5EF4-FFF2-40B4-BE49-F238E27FC236}">
              <a16:creationId xmlns:a16="http://schemas.microsoft.com/office/drawing/2014/main" id="{E2BEBA6C-53D3-42A9-B849-7DB7569A1262}"/>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159275</xdr:rowOff>
    </xdr:from>
    <xdr:ext cx="469744" cy="259045"/>
    <xdr:sp macro="" textlink="">
      <xdr:nvSpPr>
        <xdr:cNvPr id="657" name="n_1mainValue【公民館】&#10;一人当たり面積">
          <a:extLst>
            <a:ext uri="{FF2B5EF4-FFF2-40B4-BE49-F238E27FC236}">
              <a16:creationId xmlns:a16="http://schemas.microsoft.com/office/drawing/2014/main" id="{639BC1B1-140E-4E8A-9EDD-EF8E8B20BD20}"/>
            </a:ext>
          </a:extLst>
        </xdr:cNvPr>
        <xdr:cNvSpPr txBox="1"/>
      </xdr:nvSpPr>
      <xdr:spPr>
        <a:xfrm>
          <a:off x="21075727" y="186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160990</xdr:rowOff>
    </xdr:from>
    <xdr:ext cx="469744" cy="259045"/>
    <xdr:sp macro="" textlink="">
      <xdr:nvSpPr>
        <xdr:cNvPr id="658" name="n_2mainValue【公民館】&#10;一人当たり面積">
          <a:extLst>
            <a:ext uri="{FF2B5EF4-FFF2-40B4-BE49-F238E27FC236}">
              <a16:creationId xmlns:a16="http://schemas.microsoft.com/office/drawing/2014/main" id="{4FBFC7FE-7388-452C-BA7E-AB940D6DBB2D}"/>
            </a:ext>
          </a:extLst>
        </xdr:cNvPr>
        <xdr:cNvSpPr txBox="1"/>
      </xdr:nvSpPr>
      <xdr:spPr>
        <a:xfrm>
          <a:off x="20199427" y="1867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161941</xdr:rowOff>
    </xdr:from>
    <xdr:ext cx="469744" cy="259045"/>
    <xdr:sp macro="" textlink="">
      <xdr:nvSpPr>
        <xdr:cNvPr id="659" name="n_3mainValue【公民館】&#10;一人当たり面積">
          <a:extLst>
            <a:ext uri="{FF2B5EF4-FFF2-40B4-BE49-F238E27FC236}">
              <a16:creationId xmlns:a16="http://schemas.microsoft.com/office/drawing/2014/main" id="{6642198A-B319-4B15-B85D-B00A7E700A9B}"/>
            </a:ext>
          </a:extLst>
        </xdr:cNvPr>
        <xdr:cNvSpPr txBox="1"/>
      </xdr:nvSpPr>
      <xdr:spPr>
        <a:xfrm>
          <a:off x="193104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162513</xdr:rowOff>
    </xdr:from>
    <xdr:ext cx="469744" cy="259045"/>
    <xdr:sp macro="" textlink="">
      <xdr:nvSpPr>
        <xdr:cNvPr id="660" name="n_4mainValue【公民館】&#10;一人当たり面積">
          <a:extLst>
            <a:ext uri="{FF2B5EF4-FFF2-40B4-BE49-F238E27FC236}">
              <a16:creationId xmlns:a16="http://schemas.microsoft.com/office/drawing/2014/main" id="{E985CE21-8725-488C-BD2B-C86CF4B5444E}"/>
            </a:ext>
          </a:extLst>
        </xdr:cNvPr>
        <xdr:cNvSpPr txBox="1"/>
      </xdr:nvSpPr>
      <xdr:spPr>
        <a:xfrm>
          <a:off x="18421427" y="1867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0F4E5A24-12CF-4EAD-9189-93FC78BC05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A1A6E9B2-B3D9-4BC7-89FE-40DA069306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8F45621F-C117-4AC7-BC4E-7AB5239F83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道路、橋梁・トンネルといったインフラに係る資産は改修・補修こそあるが面積の増減がないため減価償却が進み、</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で類似団体と同規模ラインとなった。ここから大きく増減する見込みは直近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はないと見込まれるため、しばらくこのまま微減となると推測される。公営住宅については令和元年度から建替え新築により更新してきたことから、有形固定資産減価償却率は低い水準まで下がっている。学校施設に関しては旧県立高校が改修され新今別小学校となったことで新たな財産取得となったが、旧小学校については現状施設として残存していることから、全体の減価償却率には大きな変動はない。公民館については耐震補強を行う必要があるが、他の公共施設の更新を計画的に進めていることから順当に減価償却が進んでいる状態。いずれの項目においても一人当たりの数値変動は人口減による資産、面積の増が主な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F3815B-BBAA-4345-8FE8-BDC4C84903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7246CF-7CE3-4DDC-89EE-8715B4FD39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E92C75F-E577-4C42-A9C2-4EE729C7B4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EADE09-2881-4185-BAEE-C2407BA5E8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青森県今別町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49E84E-221C-4A5F-9145-6A80885C39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C8A8F2-57A0-4639-950C-31D665CA07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4DC5D6-88C9-423F-BE99-5B02933C56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CAB3CD-9966-4544-A14A-AC62581E46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491F98F-2973-4F55-A4DD-EE3B0FB560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FC2B94-6603-44EF-8F02-69F465858C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2,193
2,190
125.27
3,908,721
3,817,591
82,555
1,956,859
3,463,415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B4310B-54A2-4F47-91A1-5F6CE0758C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69E622-4E06-4DE6-AB03-F43B5B9DCE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665A82-2C4D-4A69-84EC-DDE577B3A7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3E078B-FEB3-4571-B98C-2F5A036533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75E827-5E41-4656-A70B-6319F201E7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52829AF-9C83-4041-88F7-7135035B9F5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D43107-6DDC-4209-A78A-803249C3DA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6C5D95-1CE1-4A10-9CA3-C49851CFE6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9830EE-5707-4E31-AA03-E0798B68CB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0F9698-AEA7-4666-9111-F4554ECC97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A669B4-EBEF-45B7-8C67-ED18646015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956DC7-6B84-4E20-AA21-2B91A8BF04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0D00E4-120B-4D91-9572-AFEC75746A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249640-A724-459C-8C39-CB13F06B2E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2423F0-CDD2-46E5-8EF7-4531625120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8A71DB-A898-4330-BDB0-1CAAD43EB9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73FC3C-B5BD-4AD9-9BAC-27FA0592F0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A5E50A-BCC6-4CDB-912D-CF7F23210E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48D428-4EAA-41F5-9219-F5CE3DAF3F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0845B7-E3BD-4A06-B874-63BECE2CDF9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F74573-8E92-41F5-88D5-493AC451A9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6AE343-F197-42F6-83B6-A15708A1D4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35D6F1-02B3-40DF-836E-74D2D3912A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A0EBD2-67E3-4A12-A129-847842213A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9384B6-51D7-426A-ADB2-6ADA866C8A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FCDFF7-5BBB-4C4B-8984-57203747B5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71B270-72D0-4DD2-871E-C189141C032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88A8EE-FD80-4993-B0A2-256F264F3F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228AB1-BF38-4FF2-A92A-777F0E24F18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7432B1-DBED-47F1-B5C8-B142B6611F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EE7389-42B5-4321-B58B-DE6E1C07D3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DB7923-CA0D-4B1C-830F-FC942CF4961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47D1EFE-7DB6-4412-8066-73B71143191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2B3535A-B535-42E9-8997-204F1F6977C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5103907-B4B5-4133-B2BB-897AFBA4194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04D07EE-654D-4220-9335-0C43688A602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BD60FDB-FA81-4F48-8D05-0B482AF4215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1BD31D8-0254-4EC3-A80F-FC8AE3532A9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513F595-82C0-410C-9994-053391ACD6E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B09F1C4-0133-4737-A88D-E80E27CA302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C2BCAE3-A5D8-441D-A918-B62AB293A04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B183AF5-73EF-4E0B-B3BC-74A3F4FE324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B174811-3B56-4BC1-85F5-F36986BDB0C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3F032D7-2CA4-4EE0-9479-8AEBBE8F566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55E41E1-914D-4FD5-A0AA-8E3894A6FF3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9DA6F24-6B15-4053-B368-6ACBC6DAEB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84365</xdr:rowOff>
    </xdr:to>
    <xdr:cxnSp macro="">
      <xdr:nvCxnSpPr>
        <xdr:cNvPr id="58" name="直線コネクタ 57">
          <a:extLst>
            <a:ext uri="{FF2B5EF4-FFF2-40B4-BE49-F238E27FC236}">
              <a16:creationId xmlns:a16="http://schemas.microsoft.com/office/drawing/2014/main" id="{A4545CA7-A7A0-4EF8-A3A4-0C27CE07DCA6}"/>
            </a:ext>
          </a:extLst>
        </xdr:cNvPr>
        <xdr:cNvCxnSpPr/>
      </xdr:nvCxnSpPr>
      <xdr:spPr>
        <a:xfrm flipV="1">
          <a:off x="4634865" y="5725886"/>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2BAAC6F9-541D-4412-944C-1596578107DE}"/>
            </a:ext>
          </a:extLst>
        </xdr:cNvPr>
        <xdr:cNvSpPr txBox="1"/>
      </xdr:nvSpPr>
      <xdr:spPr>
        <a:xfrm>
          <a:off x="4673600" y="71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0" name="直線コネクタ 59">
          <a:extLst>
            <a:ext uri="{FF2B5EF4-FFF2-40B4-BE49-F238E27FC236}">
              <a16:creationId xmlns:a16="http://schemas.microsoft.com/office/drawing/2014/main" id="{541B05BA-2000-42BA-8DE9-0532AD4F2BE7}"/>
            </a:ext>
          </a:extLst>
        </xdr:cNvPr>
        <xdr:cNvCxnSpPr/>
      </xdr:nvCxnSpPr>
      <xdr:spPr>
        <a:xfrm>
          <a:off x="4546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D5B2B0DD-F2B8-4D08-B68C-9F842F87BDE7}"/>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3304A72F-1D3D-43CF-9D51-F8CFAE9FAE5B}"/>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115224</xdr:rowOff>
    </xdr:from>
    <xdr:ext cx="405111" cy="259045"/>
    <xdr:sp macro="" textlink="">
      <xdr:nvSpPr>
        <xdr:cNvPr id="63" name="【図書館】&#10;有形固定資産減価償却率平均値テキスト">
          <a:extLst>
            <a:ext uri="{FF2B5EF4-FFF2-40B4-BE49-F238E27FC236}">
              <a16:creationId xmlns:a16="http://schemas.microsoft.com/office/drawing/2014/main" id="{78B2964B-F27D-4891-8BE4-BCAAFDAE5F32}"/>
            </a:ext>
          </a:extLst>
        </xdr:cNvPr>
        <xdr:cNvSpPr txBox="1"/>
      </xdr:nvSpPr>
      <xdr:spPr>
        <a:xfrm>
          <a:off x="4673600" y="5944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92347</xdr:rowOff>
    </xdr:from>
    <xdr:to>
      <xdr:col>24</xdr:col>
      <xdr:colOff>114300</xdr:colOff>
      <xdr:row>36</xdr:row>
      <xdr:rowOff>22497</xdr:rowOff>
    </xdr:to>
    <xdr:sp macro="" textlink="">
      <xdr:nvSpPr>
        <xdr:cNvPr id="64" name="フローチャート: 判断 63">
          <a:extLst>
            <a:ext uri="{FF2B5EF4-FFF2-40B4-BE49-F238E27FC236}">
              <a16:creationId xmlns:a16="http://schemas.microsoft.com/office/drawing/2014/main" id="{969652AB-5DF8-433A-B21F-C68F09F6CB56}"/>
            </a:ext>
          </a:extLst>
        </xdr:cNvPr>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5" name="フローチャート: 判断 64">
          <a:extLst>
            <a:ext uri="{FF2B5EF4-FFF2-40B4-BE49-F238E27FC236}">
              <a16:creationId xmlns:a16="http://schemas.microsoft.com/office/drawing/2014/main" id="{5FE8B275-C871-4CC0-A736-373EF7BE84AB}"/>
            </a:ext>
          </a:extLst>
        </xdr:cNvPr>
        <xdr:cNvSpPr/>
      </xdr:nvSpPr>
      <xdr:spPr>
        <a:xfrm>
          <a:off x="3746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15603</xdr:rowOff>
    </xdr:from>
    <xdr:to>
      <xdr:col>15</xdr:col>
      <xdr:colOff>101600</xdr:colOff>
      <xdr:row>35</xdr:row>
      <xdr:rowOff>117203</xdr:rowOff>
    </xdr:to>
    <xdr:sp macro="" textlink="">
      <xdr:nvSpPr>
        <xdr:cNvPr id="66" name="フローチャート: 判断 65">
          <a:extLst>
            <a:ext uri="{FF2B5EF4-FFF2-40B4-BE49-F238E27FC236}">
              <a16:creationId xmlns:a16="http://schemas.microsoft.com/office/drawing/2014/main" id="{3C8B90E3-7BFF-4BEF-9EF1-476F746394C9}"/>
            </a:ext>
          </a:extLst>
        </xdr:cNvPr>
        <xdr:cNvSpPr/>
      </xdr:nvSpPr>
      <xdr:spPr>
        <a:xfrm>
          <a:off x="2857500" y="601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58057</xdr:rowOff>
    </xdr:from>
    <xdr:to>
      <xdr:col>10</xdr:col>
      <xdr:colOff>165100</xdr:colOff>
      <xdr:row>38</xdr:row>
      <xdr:rowOff>159657</xdr:rowOff>
    </xdr:to>
    <xdr:sp macro="" textlink="">
      <xdr:nvSpPr>
        <xdr:cNvPr id="67" name="フローチャート: 判断 66">
          <a:extLst>
            <a:ext uri="{FF2B5EF4-FFF2-40B4-BE49-F238E27FC236}">
              <a16:creationId xmlns:a16="http://schemas.microsoft.com/office/drawing/2014/main" id="{64816A01-93AF-43B0-9F95-24C1A923F56C}"/>
            </a:ext>
          </a:extLst>
        </xdr:cNvPr>
        <xdr:cNvSpPr/>
      </xdr:nvSpPr>
      <xdr:spPr>
        <a:xfrm>
          <a:off x="1968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170724</xdr:rowOff>
    </xdr:from>
    <xdr:to>
      <xdr:col>6</xdr:col>
      <xdr:colOff>38100</xdr:colOff>
      <xdr:row>38</xdr:row>
      <xdr:rowOff>100874</xdr:rowOff>
    </xdr:to>
    <xdr:sp macro="" textlink="">
      <xdr:nvSpPr>
        <xdr:cNvPr id="68" name="フローチャート: 判断 67">
          <a:extLst>
            <a:ext uri="{FF2B5EF4-FFF2-40B4-BE49-F238E27FC236}">
              <a16:creationId xmlns:a16="http://schemas.microsoft.com/office/drawing/2014/main" id="{CFBC6AA5-4F77-4E10-9E20-E54BCC4B6FC4}"/>
            </a:ext>
          </a:extLst>
        </xdr:cNvPr>
        <xdr:cNvSpPr/>
      </xdr:nvSpPr>
      <xdr:spPr>
        <a:xfrm>
          <a:off x="1079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47ECD5-6999-4BDD-B111-82744E3CAA4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35FDDD-9D13-4623-A5D4-98C25F38F6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5F0042-75D1-4833-AB0B-F52EE43A96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C49B5FC-878C-48A2-821A-520A8CABB9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C00CB75-D9AE-48A5-91DD-CA593B963B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92347</xdr:rowOff>
    </xdr:from>
    <xdr:to>
      <xdr:col>24</xdr:col>
      <xdr:colOff>114300</xdr:colOff>
      <xdr:row>36</xdr:row>
      <xdr:rowOff>22497</xdr:rowOff>
    </xdr:to>
    <xdr:sp macro="" textlink="">
      <xdr:nvSpPr>
        <xdr:cNvPr id="74" name="楕円 73">
          <a:extLst>
            <a:ext uri="{FF2B5EF4-FFF2-40B4-BE49-F238E27FC236}">
              <a16:creationId xmlns:a16="http://schemas.microsoft.com/office/drawing/2014/main" id="{36BB6E8D-2980-4924-9877-A298FB48AFE4}"/>
            </a:ext>
          </a:extLst>
        </xdr:cNvPr>
        <xdr:cNvSpPr/>
      </xdr:nvSpPr>
      <xdr:spPr>
        <a:xfrm>
          <a:off x="45847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70774</xdr:rowOff>
    </xdr:from>
    <xdr:ext cx="405111" cy="259045"/>
    <xdr:sp macro="" textlink="">
      <xdr:nvSpPr>
        <xdr:cNvPr id="75" name="【図書館】&#10;有形固定資産減価償却率該当値テキスト">
          <a:extLst>
            <a:ext uri="{FF2B5EF4-FFF2-40B4-BE49-F238E27FC236}">
              <a16:creationId xmlns:a16="http://schemas.microsoft.com/office/drawing/2014/main" id="{320F4D36-199E-424B-BE67-835D03ADBFD7}"/>
            </a:ext>
          </a:extLst>
        </xdr:cNvPr>
        <xdr:cNvSpPr txBox="1"/>
      </xdr:nvSpPr>
      <xdr:spPr>
        <a:xfrm>
          <a:off x="4673600" y="607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58057</xdr:rowOff>
    </xdr:from>
    <xdr:to>
      <xdr:col>20</xdr:col>
      <xdr:colOff>38100</xdr:colOff>
      <xdr:row>35</xdr:row>
      <xdr:rowOff>159657</xdr:rowOff>
    </xdr:to>
    <xdr:sp macro="" textlink="">
      <xdr:nvSpPr>
        <xdr:cNvPr id="76" name="楕円 75">
          <a:extLst>
            <a:ext uri="{FF2B5EF4-FFF2-40B4-BE49-F238E27FC236}">
              <a16:creationId xmlns:a16="http://schemas.microsoft.com/office/drawing/2014/main" id="{0361A872-237D-4088-99DF-FDC9E91DA39C}"/>
            </a:ext>
          </a:extLst>
        </xdr:cNvPr>
        <xdr:cNvSpPr/>
      </xdr:nvSpPr>
      <xdr:spPr>
        <a:xfrm>
          <a:off x="3746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108857</xdr:rowOff>
    </xdr:from>
    <xdr:to>
      <xdr:col>24</xdr:col>
      <xdr:colOff>63500</xdr:colOff>
      <xdr:row>35</xdr:row>
      <xdr:rowOff>143147</xdr:rowOff>
    </xdr:to>
    <xdr:cxnSp macro="">
      <xdr:nvCxnSpPr>
        <xdr:cNvPr id="77" name="直線コネクタ 76">
          <a:extLst>
            <a:ext uri="{FF2B5EF4-FFF2-40B4-BE49-F238E27FC236}">
              <a16:creationId xmlns:a16="http://schemas.microsoft.com/office/drawing/2014/main" id="{79AF9861-431A-47DC-817B-BDDECC130773}"/>
            </a:ext>
          </a:extLst>
        </xdr:cNvPr>
        <xdr:cNvCxnSpPr/>
      </xdr:nvCxnSpPr>
      <xdr:spPr>
        <a:xfrm>
          <a:off x="3797300" y="610960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22134</xdr:rowOff>
    </xdr:from>
    <xdr:to>
      <xdr:col>15</xdr:col>
      <xdr:colOff>101600</xdr:colOff>
      <xdr:row>35</xdr:row>
      <xdr:rowOff>123734</xdr:rowOff>
    </xdr:to>
    <xdr:sp macro="" textlink="">
      <xdr:nvSpPr>
        <xdr:cNvPr id="78" name="楕円 77">
          <a:extLst>
            <a:ext uri="{FF2B5EF4-FFF2-40B4-BE49-F238E27FC236}">
              <a16:creationId xmlns:a16="http://schemas.microsoft.com/office/drawing/2014/main" id="{15F16D3A-1562-49EA-9BD2-D2B3A1DE8DE9}"/>
            </a:ext>
          </a:extLst>
        </xdr:cNvPr>
        <xdr:cNvSpPr/>
      </xdr:nvSpPr>
      <xdr:spPr>
        <a:xfrm>
          <a:off x="2857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72934</xdr:rowOff>
    </xdr:from>
    <xdr:to>
      <xdr:col>19</xdr:col>
      <xdr:colOff>177800</xdr:colOff>
      <xdr:row>35</xdr:row>
      <xdr:rowOff>108857</xdr:rowOff>
    </xdr:to>
    <xdr:cxnSp macro="">
      <xdr:nvCxnSpPr>
        <xdr:cNvPr id="79" name="直線コネクタ 78">
          <a:extLst>
            <a:ext uri="{FF2B5EF4-FFF2-40B4-BE49-F238E27FC236}">
              <a16:creationId xmlns:a16="http://schemas.microsoft.com/office/drawing/2014/main" id="{D3804409-71C4-4079-A261-748846DDB485}"/>
            </a:ext>
          </a:extLst>
        </xdr:cNvPr>
        <xdr:cNvCxnSpPr/>
      </xdr:nvCxnSpPr>
      <xdr:spPr>
        <a:xfrm>
          <a:off x="2908300" y="60736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159294</xdr:rowOff>
    </xdr:from>
    <xdr:to>
      <xdr:col>10</xdr:col>
      <xdr:colOff>165100</xdr:colOff>
      <xdr:row>35</xdr:row>
      <xdr:rowOff>89444</xdr:rowOff>
    </xdr:to>
    <xdr:sp macro="" textlink="">
      <xdr:nvSpPr>
        <xdr:cNvPr id="80" name="楕円 79">
          <a:extLst>
            <a:ext uri="{FF2B5EF4-FFF2-40B4-BE49-F238E27FC236}">
              <a16:creationId xmlns:a16="http://schemas.microsoft.com/office/drawing/2014/main" id="{68FD52BB-ED9B-4E33-852A-2AD88E94F7B3}"/>
            </a:ext>
          </a:extLst>
        </xdr:cNvPr>
        <xdr:cNvSpPr/>
      </xdr:nvSpPr>
      <xdr:spPr>
        <a:xfrm>
          <a:off x="1968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38644</xdr:rowOff>
    </xdr:from>
    <xdr:to>
      <xdr:col>15</xdr:col>
      <xdr:colOff>50800</xdr:colOff>
      <xdr:row>35</xdr:row>
      <xdr:rowOff>72934</xdr:rowOff>
    </xdr:to>
    <xdr:cxnSp macro="">
      <xdr:nvCxnSpPr>
        <xdr:cNvPr id="81" name="直線コネクタ 80">
          <a:extLst>
            <a:ext uri="{FF2B5EF4-FFF2-40B4-BE49-F238E27FC236}">
              <a16:creationId xmlns:a16="http://schemas.microsoft.com/office/drawing/2014/main" id="{0AC7DA2B-BABC-4C44-B5D8-6B3A9D003EF2}"/>
            </a:ext>
          </a:extLst>
        </xdr:cNvPr>
        <xdr:cNvCxnSpPr/>
      </xdr:nvCxnSpPr>
      <xdr:spPr>
        <a:xfrm>
          <a:off x="2019300" y="60393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125004</xdr:rowOff>
    </xdr:from>
    <xdr:to>
      <xdr:col>6</xdr:col>
      <xdr:colOff>38100</xdr:colOff>
      <xdr:row>35</xdr:row>
      <xdr:rowOff>55154</xdr:rowOff>
    </xdr:to>
    <xdr:sp macro="" textlink="">
      <xdr:nvSpPr>
        <xdr:cNvPr id="82" name="楕円 81">
          <a:extLst>
            <a:ext uri="{FF2B5EF4-FFF2-40B4-BE49-F238E27FC236}">
              <a16:creationId xmlns:a16="http://schemas.microsoft.com/office/drawing/2014/main" id="{C97858CC-C1F2-4A34-9B3E-5E8F44D82AE2}"/>
            </a:ext>
          </a:extLst>
        </xdr:cNvPr>
        <xdr:cNvSpPr/>
      </xdr:nvSpPr>
      <xdr:spPr>
        <a:xfrm>
          <a:off x="1079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4354</xdr:rowOff>
    </xdr:from>
    <xdr:to>
      <xdr:col>10</xdr:col>
      <xdr:colOff>114300</xdr:colOff>
      <xdr:row>35</xdr:row>
      <xdr:rowOff>38644</xdr:rowOff>
    </xdr:to>
    <xdr:cxnSp macro="">
      <xdr:nvCxnSpPr>
        <xdr:cNvPr id="83" name="直線コネクタ 82">
          <a:extLst>
            <a:ext uri="{FF2B5EF4-FFF2-40B4-BE49-F238E27FC236}">
              <a16:creationId xmlns:a16="http://schemas.microsoft.com/office/drawing/2014/main" id="{8F2FE633-7E56-4C25-8395-E6D04BAB1582}"/>
            </a:ext>
          </a:extLst>
        </xdr:cNvPr>
        <xdr:cNvCxnSpPr/>
      </xdr:nvCxnSpPr>
      <xdr:spPr>
        <a:xfrm>
          <a:off x="1130300" y="60051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C999BD8C-9F4D-4D3C-B85D-81A51FC46EB4}"/>
            </a:ext>
          </a:extLst>
        </xdr:cNvPr>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0649F8C4-6A32-4E09-BE93-41E2B98F4136}"/>
            </a:ext>
          </a:extLst>
        </xdr:cNvPr>
        <xdr:cNvSpPr txBox="1"/>
      </xdr:nvSpPr>
      <xdr:spPr>
        <a:xfrm>
          <a:off x="27057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150784</xdr:rowOff>
    </xdr:from>
    <xdr:ext cx="405111" cy="259045"/>
    <xdr:sp macro="" textlink="">
      <xdr:nvSpPr>
        <xdr:cNvPr id="86" name="n_3aveValue【図書館】&#10;有形固定資産減価償却率">
          <a:extLst>
            <a:ext uri="{FF2B5EF4-FFF2-40B4-BE49-F238E27FC236}">
              <a16:creationId xmlns:a16="http://schemas.microsoft.com/office/drawing/2014/main" id="{DED2D348-F1F4-4539-92F3-B95B0C7EC210}"/>
            </a:ext>
          </a:extLst>
        </xdr:cNvPr>
        <xdr:cNvSpPr txBox="1"/>
      </xdr:nvSpPr>
      <xdr:spPr>
        <a:xfrm>
          <a:off x="1816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CEA09F2F-75E5-4487-B71E-2555CF8589B3}"/>
            </a:ext>
          </a:extLst>
        </xdr:cNvPr>
        <xdr:cNvSpPr txBox="1"/>
      </xdr:nvSpPr>
      <xdr:spPr>
        <a:xfrm>
          <a:off x="927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33DBBD1F-00E8-4CF8-9F41-B8222CFF819A}"/>
            </a:ext>
          </a:extLst>
        </xdr:cNvPr>
        <xdr:cNvSpPr txBox="1"/>
      </xdr:nvSpPr>
      <xdr:spPr>
        <a:xfrm>
          <a:off x="35820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114861</xdr:rowOff>
    </xdr:from>
    <xdr:ext cx="405111" cy="259045"/>
    <xdr:sp macro="" textlink="">
      <xdr:nvSpPr>
        <xdr:cNvPr id="89" name="n_2mainValue【図書館】&#10;有形固定資産減価償却率">
          <a:extLst>
            <a:ext uri="{FF2B5EF4-FFF2-40B4-BE49-F238E27FC236}">
              <a16:creationId xmlns:a16="http://schemas.microsoft.com/office/drawing/2014/main" id="{309DD192-4DD2-49AD-8D19-60A3BB79DE7A}"/>
            </a:ext>
          </a:extLst>
        </xdr:cNvPr>
        <xdr:cNvSpPr txBox="1"/>
      </xdr:nvSpPr>
      <xdr:spPr>
        <a:xfrm>
          <a:off x="2705744" y="611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105971</xdr:rowOff>
    </xdr:from>
    <xdr:ext cx="405111" cy="259045"/>
    <xdr:sp macro="" textlink="">
      <xdr:nvSpPr>
        <xdr:cNvPr id="90" name="n_3mainValue【図書館】&#10;有形固定資産減価償却率">
          <a:extLst>
            <a:ext uri="{FF2B5EF4-FFF2-40B4-BE49-F238E27FC236}">
              <a16:creationId xmlns:a16="http://schemas.microsoft.com/office/drawing/2014/main" id="{49710BD2-1866-47C4-98C6-50F407F61734}"/>
            </a:ext>
          </a:extLst>
        </xdr:cNvPr>
        <xdr:cNvSpPr txBox="1"/>
      </xdr:nvSpPr>
      <xdr:spPr>
        <a:xfrm>
          <a:off x="1816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71681</xdr:rowOff>
    </xdr:from>
    <xdr:ext cx="405111" cy="259045"/>
    <xdr:sp macro="" textlink="">
      <xdr:nvSpPr>
        <xdr:cNvPr id="91" name="n_4mainValue【図書館】&#10;有形固定資産減価償却率">
          <a:extLst>
            <a:ext uri="{FF2B5EF4-FFF2-40B4-BE49-F238E27FC236}">
              <a16:creationId xmlns:a16="http://schemas.microsoft.com/office/drawing/2014/main" id="{5E18D919-4231-4624-9F19-BBAAC492ABEB}"/>
            </a:ext>
          </a:extLst>
        </xdr:cNvPr>
        <xdr:cNvSpPr txBox="1"/>
      </xdr:nvSpPr>
      <xdr:spPr>
        <a:xfrm>
          <a:off x="9277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4A6F28F-7A83-4060-834C-689967604A5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988A915-1A7F-47E9-B42F-10A4C441F9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8AB6705-48F2-4391-A718-3DF13F038C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BD0FAEC-2F73-46D6-8790-F141BADA15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A76E6A1-A108-4AD6-8BE9-0124C03596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7AE411-15D2-44B6-B7C8-47CE4969DC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4960D20-F8DA-46E9-857F-09505E6115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A83C87-27C7-4765-B066-CE90200F7BE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1A09152-65AB-49FB-BA4E-D5CCE0E0C0D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F2A4961-DFC9-4C15-A0FF-9210C0ED953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AA3F7CC-463D-4577-BB05-DB52E95DE8E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D7CD4A3-7374-452B-94DD-6E83279B444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D4FAAFE-FC3B-4B80-9D10-721EBB6F092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903A105-D584-4D8B-9217-52245B6AF4C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706CCB2-BE4E-4A87-9B72-3BC3CBEDEC0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45FB6FF-DD6D-4FBE-994E-59654FC9EF3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A8F22B9-D275-4B53-8F56-A3CF1CB7F42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D19A539-1B51-4692-9153-6394CFF1CE2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F066016-24E1-46BE-91AF-D2A5B0574E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088048E-CF80-4948-82A2-F8D4B61731A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EF96BC0-B36F-4CEF-A6CF-5E9C3F9323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83058</xdr:rowOff>
    </xdr:to>
    <xdr:cxnSp macro="">
      <xdr:nvCxnSpPr>
        <xdr:cNvPr id="113" name="直線コネクタ 112">
          <a:extLst>
            <a:ext uri="{FF2B5EF4-FFF2-40B4-BE49-F238E27FC236}">
              <a16:creationId xmlns:a16="http://schemas.microsoft.com/office/drawing/2014/main" id="{20DFB8FC-D7B5-4EDF-812A-1E06A6F814FE}"/>
            </a:ext>
          </a:extLst>
        </xdr:cNvPr>
        <xdr:cNvCxnSpPr/>
      </xdr:nvCxnSpPr>
      <xdr:spPr>
        <a:xfrm flipV="1">
          <a:off x="10476865" y="576834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86885</xdr:rowOff>
    </xdr:from>
    <xdr:ext cx="469744" cy="259045"/>
    <xdr:sp macro="" textlink="">
      <xdr:nvSpPr>
        <xdr:cNvPr id="114" name="【図書館】&#10;一人当たり面積最小値テキスト">
          <a:extLst>
            <a:ext uri="{FF2B5EF4-FFF2-40B4-BE49-F238E27FC236}">
              <a16:creationId xmlns:a16="http://schemas.microsoft.com/office/drawing/2014/main" id="{4566A061-78B2-461F-BBC1-CD3927D3E285}"/>
            </a:ext>
          </a:extLst>
        </xdr:cNvPr>
        <xdr:cNvSpPr txBox="1"/>
      </xdr:nvSpPr>
      <xdr:spPr>
        <a:xfrm>
          <a:off x="10515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83058</xdr:rowOff>
    </xdr:from>
    <xdr:to>
      <xdr:col>55</xdr:col>
      <xdr:colOff>88900</xdr:colOff>
      <xdr:row>41</xdr:row>
      <xdr:rowOff>83058</xdr:rowOff>
    </xdr:to>
    <xdr:cxnSp macro="">
      <xdr:nvCxnSpPr>
        <xdr:cNvPr id="115" name="直線コネクタ 114">
          <a:extLst>
            <a:ext uri="{FF2B5EF4-FFF2-40B4-BE49-F238E27FC236}">
              <a16:creationId xmlns:a16="http://schemas.microsoft.com/office/drawing/2014/main" id="{7E6835E0-05B6-4D2A-92C4-BBF358C719D8}"/>
            </a:ext>
          </a:extLst>
        </xdr:cNvPr>
        <xdr:cNvCxnSpPr/>
      </xdr:nvCxnSpPr>
      <xdr:spPr>
        <a:xfrm>
          <a:off x="10388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6" name="【図書館】&#10;一人当たり面積最大値テキスト">
          <a:extLst>
            <a:ext uri="{FF2B5EF4-FFF2-40B4-BE49-F238E27FC236}">
              <a16:creationId xmlns:a16="http://schemas.microsoft.com/office/drawing/2014/main" id="{C56306B4-D253-48C6-A46D-6435B0C77987}"/>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7" name="直線コネクタ 116">
          <a:extLst>
            <a:ext uri="{FF2B5EF4-FFF2-40B4-BE49-F238E27FC236}">
              <a16:creationId xmlns:a16="http://schemas.microsoft.com/office/drawing/2014/main" id="{F7A5AA3F-C591-4944-BACE-F15A39252EFB}"/>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169435</xdr:rowOff>
    </xdr:from>
    <xdr:ext cx="469744" cy="259045"/>
    <xdr:sp macro="" textlink="">
      <xdr:nvSpPr>
        <xdr:cNvPr id="118" name="【図書館】&#10;一人当たり面積平均値テキスト">
          <a:extLst>
            <a:ext uri="{FF2B5EF4-FFF2-40B4-BE49-F238E27FC236}">
              <a16:creationId xmlns:a16="http://schemas.microsoft.com/office/drawing/2014/main" id="{FD568CDA-8983-4E36-B4C6-778D074F9B71}"/>
            </a:ext>
          </a:extLst>
        </xdr:cNvPr>
        <xdr:cNvSpPr txBox="1"/>
      </xdr:nvSpPr>
      <xdr:spPr>
        <a:xfrm>
          <a:off x="10515600" y="651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146558</xdr:rowOff>
    </xdr:from>
    <xdr:to>
      <xdr:col>55</xdr:col>
      <xdr:colOff>50800</xdr:colOff>
      <xdr:row>39</xdr:row>
      <xdr:rowOff>76708</xdr:rowOff>
    </xdr:to>
    <xdr:sp macro="" textlink="">
      <xdr:nvSpPr>
        <xdr:cNvPr id="119" name="フローチャート: 判断 118">
          <a:extLst>
            <a:ext uri="{FF2B5EF4-FFF2-40B4-BE49-F238E27FC236}">
              <a16:creationId xmlns:a16="http://schemas.microsoft.com/office/drawing/2014/main" id="{2C78E07C-994D-4680-A9C3-5C6F2791FA56}"/>
            </a:ext>
          </a:extLst>
        </xdr:cNvPr>
        <xdr:cNvSpPr/>
      </xdr:nvSpPr>
      <xdr:spPr>
        <a:xfrm>
          <a:off x="104267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20" name="フローチャート: 判断 119">
          <a:extLst>
            <a:ext uri="{FF2B5EF4-FFF2-40B4-BE49-F238E27FC236}">
              <a16:creationId xmlns:a16="http://schemas.microsoft.com/office/drawing/2014/main" id="{38F898DE-32B8-4544-8EEB-BCF340A8E751}"/>
            </a:ext>
          </a:extLst>
        </xdr:cNvPr>
        <xdr:cNvSpPr/>
      </xdr:nvSpPr>
      <xdr:spPr>
        <a:xfrm>
          <a:off x="9588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21" name="フローチャート: 判断 120">
          <a:extLst>
            <a:ext uri="{FF2B5EF4-FFF2-40B4-BE49-F238E27FC236}">
              <a16:creationId xmlns:a16="http://schemas.microsoft.com/office/drawing/2014/main" id="{86DCA590-74F5-4980-BFBE-15B62D0DE5D1}"/>
            </a:ext>
          </a:extLst>
        </xdr:cNvPr>
        <xdr:cNvSpPr/>
      </xdr:nvSpPr>
      <xdr:spPr>
        <a:xfrm>
          <a:off x="8699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29972</xdr:rowOff>
    </xdr:from>
    <xdr:to>
      <xdr:col>41</xdr:col>
      <xdr:colOff>101600</xdr:colOff>
      <xdr:row>39</xdr:row>
      <xdr:rowOff>131572</xdr:rowOff>
    </xdr:to>
    <xdr:sp macro="" textlink="">
      <xdr:nvSpPr>
        <xdr:cNvPr id="122" name="フローチャート: 判断 121">
          <a:extLst>
            <a:ext uri="{FF2B5EF4-FFF2-40B4-BE49-F238E27FC236}">
              <a16:creationId xmlns:a16="http://schemas.microsoft.com/office/drawing/2014/main" id="{4DD0CA0A-FACB-447D-BE49-B831CA657512}"/>
            </a:ext>
          </a:extLst>
        </xdr:cNvPr>
        <xdr:cNvSpPr/>
      </xdr:nvSpPr>
      <xdr:spPr>
        <a:xfrm>
          <a:off x="7810500" y="671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137414</xdr:rowOff>
    </xdr:from>
    <xdr:to>
      <xdr:col>36</xdr:col>
      <xdr:colOff>165100</xdr:colOff>
      <xdr:row>39</xdr:row>
      <xdr:rowOff>67564</xdr:rowOff>
    </xdr:to>
    <xdr:sp macro="" textlink="">
      <xdr:nvSpPr>
        <xdr:cNvPr id="123" name="フローチャート: 判断 122">
          <a:extLst>
            <a:ext uri="{FF2B5EF4-FFF2-40B4-BE49-F238E27FC236}">
              <a16:creationId xmlns:a16="http://schemas.microsoft.com/office/drawing/2014/main" id="{F3CEC3FB-F922-4E8B-91CF-7836D9490AB3}"/>
            </a:ext>
          </a:extLst>
        </xdr:cNvPr>
        <xdr:cNvSpPr/>
      </xdr:nvSpPr>
      <xdr:spPr>
        <a:xfrm>
          <a:off x="692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EB9CA3-028C-406F-B032-362EACC229C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C8B5CD2-3C06-4D58-B488-AE1A550F917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622D2D-1B4C-41AE-B914-000D8403A3C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B6A3015-FF98-422F-9977-FDD8A507D4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3EA9977-09B1-4647-BE8B-4E4EE13710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167132</xdr:rowOff>
    </xdr:from>
    <xdr:to>
      <xdr:col>55</xdr:col>
      <xdr:colOff>50800</xdr:colOff>
      <xdr:row>39</xdr:row>
      <xdr:rowOff>97282</xdr:rowOff>
    </xdr:to>
    <xdr:sp macro="" textlink="">
      <xdr:nvSpPr>
        <xdr:cNvPr id="129" name="楕円 128">
          <a:extLst>
            <a:ext uri="{FF2B5EF4-FFF2-40B4-BE49-F238E27FC236}">
              <a16:creationId xmlns:a16="http://schemas.microsoft.com/office/drawing/2014/main" id="{2BE68354-3607-4756-9E39-900D60F79DD5}"/>
            </a:ext>
          </a:extLst>
        </xdr:cNvPr>
        <xdr:cNvSpPr/>
      </xdr:nvSpPr>
      <xdr:spPr>
        <a:xfrm>
          <a:off x="104267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145559</xdr:rowOff>
    </xdr:from>
    <xdr:ext cx="469744" cy="259045"/>
    <xdr:sp macro="" textlink="">
      <xdr:nvSpPr>
        <xdr:cNvPr id="130" name="【図書館】&#10;一人当たり面積該当値テキスト">
          <a:extLst>
            <a:ext uri="{FF2B5EF4-FFF2-40B4-BE49-F238E27FC236}">
              <a16:creationId xmlns:a16="http://schemas.microsoft.com/office/drawing/2014/main" id="{A78D5757-3DBE-4945-9C6C-E0E3B2ECE2D6}"/>
            </a:ext>
          </a:extLst>
        </xdr:cNvPr>
        <xdr:cNvSpPr txBox="1"/>
      </xdr:nvSpPr>
      <xdr:spPr>
        <a:xfrm>
          <a:off x="10515600"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xdr:rowOff>
    </xdr:from>
    <xdr:to>
      <xdr:col>50</xdr:col>
      <xdr:colOff>165100</xdr:colOff>
      <xdr:row>39</xdr:row>
      <xdr:rowOff>117856</xdr:rowOff>
    </xdr:to>
    <xdr:sp macro="" textlink="">
      <xdr:nvSpPr>
        <xdr:cNvPr id="131" name="楕円 130">
          <a:extLst>
            <a:ext uri="{FF2B5EF4-FFF2-40B4-BE49-F238E27FC236}">
              <a16:creationId xmlns:a16="http://schemas.microsoft.com/office/drawing/2014/main" id="{5A87C700-8872-4558-B397-F3E14B698957}"/>
            </a:ext>
          </a:extLst>
        </xdr:cNvPr>
        <xdr:cNvSpPr/>
      </xdr:nvSpPr>
      <xdr:spPr>
        <a:xfrm>
          <a:off x="9588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46482</xdr:rowOff>
    </xdr:from>
    <xdr:to>
      <xdr:col>55</xdr:col>
      <xdr:colOff>0</xdr:colOff>
      <xdr:row>39</xdr:row>
      <xdr:rowOff>67056</xdr:rowOff>
    </xdr:to>
    <xdr:cxnSp macro="">
      <xdr:nvCxnSpPr>
        <xdr:cNvPr id="132" name="直線コネクタ 131">
          <a:extLst>
            <a:ext uri="{FF2B5EF4-FFF2-40B4-BE49-F238E27FC236}">
              <a16:creationId xmlns:a16="http://schemas.microsoft.com/office/drawing/2014/main" id="{47A017CB-3D45-4903-974D-47C7C93837AA}"/>
            </a:ext>
          </a:extLst>
        </xdr:cNvPr>
        <xdr:cNvCxnSpPr/>
      </xdr:nvCxnSpPr>
      <xdr:spPr>
        <a:xfrm flipV="1">
          <a:off x="9639300" y="673303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3" name="楕円 132">
          <a:extLst>
            <a:ext uri="{FF2B5EF4-FFF2-40B4-BE49-F238E27FC236}">
              <a16:creationId xmlns:a16="http://schemas.microsoft.com/office/drawing/2014/main" id="{339EE6AF-AD02-4B7C-BDF7-B9F762690D30}"/>
            </a:ext>
          </a:extLst>
        </xdr:cNvPr>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67056</xdr:rowOff>
    </xdr:from>
    <xdr:to>
      <xdr:col>50</xdr:col>
      <xdr:colOff>114300</xdr:colOff>
      <xdr:row>39</xdr:row>
      <xdr:rowOff>87630</xdr:rowOff>
    </xdr:to>
    <xdr:cxnSp macro="">
      <xdr:nvCxnSpPr>
        <xdr:cNvPr id="134" name="直線コネクタ 133">
          <a:extLst>
            <a:ext uri="{FF2B5EF4-FFF2-40B4-BE49-F238E27FC236}">
              <a16:creationId xmlns:a16="http://schemas.microsoft.com/office/drawing/2014/main" id="{99ED03F5-A39F-4C1F-BBF4-8BCFB1712CBD}"/>
            </a:ext>
          </a:extLst>
        </xdr:cNvPr>
        <xdr:cNvCxnSpPr/>
      </xdr:nvCxnSpPr>
      <xdr:spPr>
        <a:xfrm flipV="1">
          <a:off x="8750300" y="675360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45974</xdr:rowOff>
    </xdr:from>
    <xdr:to>
      <xdr:col>41</xdr:col>
      <xdr:colOff>101600</xdr:colOff>
      <xdr:row>39</xdr:row>
      <xdr:rowOff>147574</xdr:rowOff>
    </xdr:to>
    <xdr:sp macro="" textlink="">
      <xdr:nvSpPr>
        <xdr:cNvPr id="135" name="楕円 134">
          <a:extLst>
            <a:ext uri="{FF2B5EF4-FFF2-40B4-BE49-F238E27FC236}">
              <a16:creationId xmlns:a16="http://schemas.microsoft.com/office/drawing/2014/main" id="{2BE59EA1-1614-406F-9459-33C3794FEF82}"/>
            </a:ext>
          </a:extLst>
        </xdr:cNvPr>
        <xdr:cNvSpPr/>
      </xdr:nvSpPr>
      <xdr:spPr>
        <a:xfrm>
          <a:off x="7810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96774</xdr:rowOff>
    </xdr:to>
    <xdr:cxnSp macro="">
      <xdr:nvCxnSpPr>
        <xdr:cNvPr id="136" name="直線コネクタ 135">
          <a:extLst>
            <a:ext uri="{FF2B5EF4-FFF2-40B4-BE49-F238E27FC236}">
              <a16:creationId xmlns:a16="http://schemas.microsoft.com/office/drawing/2014/main" id="{F6AEFC07-9570-4165-90E1-C84C814856E2}"/>
            </a:ext>
          </a:extLst>
        </xdr:cNvPr>
        <xdr:cNvCxnSpPr/>
      </xdr:nvCxnSpPr>
      <xdr:spPr>
        <a:xfrm flipV="1">
          <a:off x="7861300" y="6774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7" name="楕円 136">
          <a:extLst>
            <a:ext uri="{FF2B5EF4-FFF2-40B4-BE49-F238E27FC236}">
              <a16:creationId xmlns:a16="http://schemas.microsoft.com/office/drawing/2014/main" id="{797EFE60-B737-45EC-92FA-2D750AC91BA1}"/>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96774</xdr:rowOff>
    </xdr:from>
    <xdr:to>
      <xdr:col>41</xdr:col>
      <xdr:colOff>50800</xdr:colOff>
      <xdr:row>39</xdr:row>
      <xdr:rowOff>110490</xdr:rowOff>
    </xdr:to>
    <xdr:cxnSp macro="">
      <xdr:nvCxnSpPr>
        <xdr:cNvPr id="138" name="直線コネクタ 137">
          <a:extLst>
            <a:ext uri="{FF2B5EF4-FFF2-40B4-BE49-F238E27FC236}">
              <a16:creationId xmlns:a16="http://schemas.microsoft.com/office/drawing/2014/main" id="{6B22E6CC-5B30-44ED-B4B4-AE112D384931}"/>
            </a:ext>
          </a:extLst>
        </xdr:cNvPr>
        <xdr:cNvCxnSpPr/>
      </xdr:nvCxnSpPr>
      <xdr:spPr>
        <a:xfrm flipV="1">
          <a:off x="6972300" y="6783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9" name="n_1aveValue【図書館】&#10;一人当たり面積">
          <a:extLst>
            <a:ext uri="{FF2B5EF4-FFF2-40B4-BE49-F238E27FC236}">
              <a16:creationId xmlns:a16="http://schemas.microsoft.com/office/drawing/2014/main" id="{86E7574D-5903-4616-8517-192907248209}"/>
            </a:ext>
          </a:extLst>
        </xdr:cNvPr>
        <xdr:cNvSpPr txBox="1"/>
      </xdr:nvSpPr>
      <xdr:spPr>
        <a:xfrm>
          <a:off x="93917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113809</xdr:rowOff>
    </xdr:from>
    <xdr:ext cx="469744" cy="259045"/>
    <xdr:sp macro="" textlink="">
      <xdr:nvSpPr>
        <xdr:cNvPr id="140" name="n_2aveValue【図書館】&#10;一人当たり面積">
          <a:extLst>
            <a:ext uri="{FF2B5EF4-FFF2-40B4-BE49-F238E27FC236}">
              <a16:creationId xmlns:a16="http://schemas.microsoft.com/office/drawing/2014/main" id="{3BC30002-A1E2-4639-8894-FDBA1C00B296}"/>
            </a:ext>
          </a:extLst>
        </xdr:cNvPr>
        <xdr:cNvSpPr txBox="1"/>
      </xdr:nvSpPr>
      <xdr:spPr>
        <a:xfrm>
          <a:off x="8515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148099</xdr:rowOff>
    </xdr:from>
    <xdr:ext cx="469744" cy="259045"/>
    <xdr:sp macro="" textlink="">
      <xdr:nvSpPr>
        <xdr:cNvPr id="141" name="n_3aveValue【図書館】&#10;一人当たり面積">
          <a:extLst>
            <a:ext uri="{FF2B5EF4-FFF2-40B4-BE49-F238E27FC236}">
              <a16:creationId xmlns:a16="http://schemas.microsoft.com/office/drawing/2014/main" id="{A0F89782-CBAA-4989-ABBE-8F813D8091EC}"/>
            </a:ext>
          </a:extLst>
        </xdr:cNvPr>
        <xdr:cNvSpPr txBox="1"/>
      </xdr:nvSpPr>
      <xdr:spPr>
        <a:xfrm>
          <a:off x="7626427"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84091</xdr:rowOff>
    </xdr:from>
    <xdr:ext cx="469744" cy="259045"/>
    <xdr:sp macro="" textlink="">
      <xdr:nvSpPr>
        <xdr:cNvPr id="142" name="n_4aveValue【図書館】&#10;一人当たり面積">
          <a:extLst>
            <a:ext uri="{FF2B5EF4-FFF2-40B4-BE49-F238E27FC236}">
              <a16:creationId xmlns:a16="http://schemas.microsoft.com/office/drawing/2014/main" id="{85374902-65C9-4145-949D-65E68289EA24}"/>
            </a:ext>
          </a:extLst>
        </xdr:cNvPr>
        <xdr:cNvSpPr txBox="1"/>
      </xdr:nvSpPr>
      <xdr:spPr>
        <a:xfrm>
          <a:off x="6737427" y="6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108983</xdr:rowOff>
    </xdr:from>
    <xdr:ext cx="469744" cy="259045"/>
    <xdr:sp macro="" textlink="">
      <xdr:nvSpPr>
        <xdr:cNvPr id="143" name="n_1mainValue【図書館】&#10;一人当たり面積">
          <a:extLst>
            <a:ext uri="{FF2B5EF4-FFF2-40B4-BE49-F238E27FC236}">
              <a16:creationId xmlns:a16="http://schemas.microsoft.com/office/drawing/2014/main" id="{1EDB41DA-6C4D-4E68-A613-7A3E34D568C5}"/>
            </a:ext>
          </a:extLst>
        </xdr:cNvPr>
        <xdr:cNvSpPr txBox="1"/>
      </xdr:nvSpPr>
      <xdr:spPr>
        <a:xfrm>
          <a:off x="93917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4" name="n_2mainValue【図書館】&#10;一人当たり面積">
          <a:extLst>
            <a:ext uri="{FF2B5EF4-FFF2-40B4-BE49-F238E27FC236}">
              <a16:creationId xmlns:a16="http://schemas.microsoft.com/office/drawing/2014/main" id="{8837AB12-D337-477A-8F89-5A717F53B84F}"/>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138701</xdr:rowOff>
    </xdr:from>
    <xdr:ext cx="469744" cy="259045"/>
    <xdr:sp macro="" textlink="">
      <xdr:nvSpPr>
        <xdr:cNvPr id="145" name="n_3mainValue【図書館】&#10;一人当たり面積">
          <a:extLst>
            <a:ext uri="{FF2B5EF4-FFF2-40B4-BE49-F238E27FC236}">
              <a16:creationId xmlns:a16="http://schemas.microsoft.com/office/drawing/2014/main" id="{6DD4DA62-977D-4E3A-B843-B6542B2F7F14}"/>
            </a:ext>
          </a:extLst>
        </xdr:cNvPr>
        <xdr:cNvSpPr txBox="1"/>
      </xdr:nvSpPr>
      <xdr:spPr>
        <a:xfrm>
          <a:off x="7626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6" name="n_4mainValue【図書館】&#10;一人当たり面積">
          <a:extLst>
            <a:ext uri="{FF2B5EF4-FFF2-40B4-BE49-F238E27FC236}">
              <a16:creationId xmlns:a16="http://schemas.microsoft.com/office/drawing/2014/main" id="{F52D5156-8539-4164-B6EE-FFCD5BC11ADD}"/>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C83AB54-9918-48EE-967E-3E52E0AEA5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F4CC444-7C81-435F-BF51-C378EC1978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3B3509B-F1FB-4A20-8685-213850A352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4FC92EE-67A5-48A6-A295-601BAC3DB6B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4ADA251-6F9E-44F3-8CFD-7E030C7E87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7521747-93E7-4F15-8757-B3C080EB60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9FEB72A-299C-47C0-BD32-421565F0BC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6C1BE3A-657F-44ED-B533-2921133EBC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1C73FF1-7383-4AAB-883E-83C7B17304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147E977-7294-4909-8FE1-401F04DD77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1966D56-B16A-4950-9BC2-F01E860B0A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729884B5-59D7-47A3-9D11-132ADC50629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4021AC7-E770-4BD8-8DE9-1BDFBA9611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88EA3D8A-B537-4241-BAD8-9949C4D80DA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826231C4-F92E-42CE-8644-81B561C9B0E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BCC5929A-924E-44AB-9EE2-BB9A60906FE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148E07C8-BA12-47D5-8B87-D0D968AB975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41E0A46F-4E14-4833-BF6E-B635D70C002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6D9156E-195B-4A3B-AD6B-9F6CC3CDC9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14273BC6-4C41-4FB2-B887-7EB6F17A8F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4DE7EC18-0239-4E2D-8102-62C413FD2E0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5442C7F2-FAF3-4029-8945-073EC64F64C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B7A3DC6-7EBD-45BF-B05E-548066F9378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F552AA4-54E9-4B8E-B12D-D4A0B47D05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7224056-6AAA-475E-9DD6-6BBEBAC6C5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142059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2C8B796-B6E7-4193-B6DD-325B2D0F4BA2}"/>
            </a:ext>
          </a:extLst>
        </xdr:cNvPr>
        <xdr:cNvCxnSpPr/>
      </xdr:nvCxnSpPr>
      <xdr:spPr>
        <a:xfrm flipV="1">
          <a:off x="4634865" y="9743259"/>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FF873EA7-0C5A-48F4-83D8-71C32654ACA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19F04FF8-78AB-4691-946C-94C2FFC832C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88736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8C29BB2-543B-486C-B316-B3A7DB3E3E73}"/>
            </a:ext>
          </a:extLst>
        </xdr:cNvPr>
        <xdr:cNvSpPr txBox="1"/>
      </xdr:nvSpPr>
      <xdr:spPr>
        <a:xfrm>
          <a:off x="4673600" y="951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142059</xdr:rowOff>
    </xdr:from>
    <xdr:to>
      <xdr:col>24</xdr:col>
      <xdr:colOff>152400</xdr:colOff>
      <xdr:row>56</xdr:row>
      <xdr:rowOff>142059</xdr:rowOff>
    </xdr:to>
    <xdr:cxnSp macro="">
      <xdr:nvCxnSpPr>
        <xdr:cNvPr id="176" name="直線コネクタ 175">
          <a:extLst>
            <a:ext uri="{FF2B5EF4-FFF2-40B4-BE49-F238E27FC236}">
              <a16:creationId xmlns:a16="http://schemas.microsoft.com/office/drawing/2014/main" id="{0386569E-F537-451E-967F-810E408C500C}"/>
            </a:ext>
          </a:extLst>
        </xdr:cNvPr>
        <xdr:cNvCxnSpPr/>
      </xdr:nvCxnSpPr>
      <xdr:spPr>
        <a:xfrm>
          <a:off x="4546600" y="97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50092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7E6F4E87-32AE-4E4F-AEA6-465E4CFF35C2}"/>
            </a:ext>
          </a:extLst>
        </xdr:cNvPr>
        <xdr:cNvSpPr txBox="1"/>
      </xdr:nvSpPr>
      <xdr:spPr>
        <a:xfrm>
          <a:off x="46736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78" name="フローチャート: 判断 177">
          <a:extLst>
            <a:ext uri="{FF2B5EF4-FFF2-40B4-BE49-F238E27FC236}">
              <a16:creationId xmlns:a16="http://schemas.microsoft.com/office/drawing/2014/main" id="{266B7D1D-25AA-46E3-A1B4-1071A983113E}"/>
            </a:ext>
          </a:extLst>
        </xdr:cNvPr>
        <xdr:cNvSpPr/>
      </xdr:nvSpPr>
      <xdr:spPr>
        <a:xfrm>
          <a:off x="4584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79" name="フローチャート: 判断 178">
          <a:extLst>
            <a:ext uri="{FF2B5EF4-FFF2-40B4-BE49-F238E27FC236}">
              <a16:creationId xmlns:a16="http://schemas.microsoft.com/office/drawing/2014/main" id="{76127761-E46C-4DAC-B57B-B97E66011DD7}"/>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a:extLst>
            <a:ext uri="{FF2B5EF4-FFF2-40B4-BE49-F238E27FC236}">
              <a16:creationId xmlns:a16="http://schemas.microsoft.com/office/drawing/2014/main" id="{F85A8D65-D7A6-4BC9-9356-FA2153B3D25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181" name="フローチャート: 判断 180">
          <a:extLst>
            <a:ext uri="{FF2B5EF4-FFF2-40B4-BE49-F238E27FC236}">
              <a16:creationId xmlns:a16="http://schemas.microsoft.com/office/drawing/2014/main" id="{A2102D75-D970-49D3-A5DB-4E6A54F2942B}"/>
            </a:ext>
          </a:extLst>
        </xdr:cNvPr>
        <xdr:cNvSpPr/>
      </xdr:nvSpPr>
      <xdr:spPr>
        <a:xfrm>
          <a:off x="1968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182" name="フローチャート: 判断 181">
          <a:extLst>
            <a:ext uri="{FF2B5EF4-FFF2-40B4-BE49-F238E27FC236}">
              <a16:creationId xmlns:a16="http://schemas.microsoft.com/office/drawing/2014/main" id="{5E72BA6A-6194-4A01-9940-7AE76E4EDBCA}"/>
            </a:ext>
          </a:extLst>
        </xdr:cNvPr>
        <xdr:cNvSpPr/>
      </xdr:nvSpPr>
      <xdr:spPr>
        <a:xfrm>
          <a:off x="1079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35A2EF0-1E16-4DBC-8DEB-69C5EE2CFDD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5D3228-6B29-41F7-A8E0-B2D081CD18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C86353-CCDB-4C6C-AC19-4EEB8B9E98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DC6451-8111-44DE-ABAF-00D28A5288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3BA7D94-18D6-40B0-BCCB-96D5C647AB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91259</xdr:rowOff>
    </xdr:from>
    <xdr:to>
      <xdr:col>24</xdr:col>
      <xdr:colOff>114300</xdr:colOff>
      <xdr:row>57</xdr:row>
      <xdr:rowOff>21409</xdr:rowOff>
    </xdr:to>
    <xdr:sp macro="" textlink="">
      <xdr:nvSpPr>
        <xdr:cNvPr id="188" name="楕円 187">
          <a:extLst>
            <a:ext uri="{FF2B5EF4-FFF2-40B4-BE49-F238E27FC236}">
              <a16:creationId xmlns:a16="http://schemas.microsoft.com/office/drawing/2014/main" id="{B8067FD3-8ABF-4785-AE66-217E2F957A10}"/>
            </a:ext>
          </a:extLst>
        </xdr:cNvPr>
        <xdr:cNvSpPr/>
      </xdr:nvSpPr>
      <xdr:spPr>
        <a:xfrm>
          <a:off x="4584700" y="96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44286</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725C7F0-89CB-42D2-88C2-41885EA3EA25}"/>
            </a:ext>
          </a:extLst>
        </xdr:cNvPr>
        <xdr:cNvSpPr txBox="1"/>
      </xdr:nvSpPr>
      <xdr:spPr>
        <a:xfrm>
          <a:off x="4673600" y="964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42273</xdr:rowOff>
    </xdr:from>
    <xdr:to>
      <xdr:col>20</xdr:col>
      <xdr:colOff>38100</xdr:colOff>
      <xdr:row>56</xdr:row>
      <xdr:rowOff>143873</xdr:rowOff>
    </xdr:to>
    <xdr:sp macro="" textlink="">
      <xdr:nvSpPr>
        <xdr:cNvPr id="190" name="楕円 189">
          <a:extLst>
            <a:ext uri="{FF2B5EF4-FFF2-40B4-BE49-F238E27FC236}">
              <a16:creationId xmlns:a16="http://schemas.microsoft.com/office/drawing/2014/main" id="{13BFD40C-75D9-48C8-A0D3-276B66E2DFDC}"/>
            </a:ext>
          </a:extLst>
        </xdr:cNvPr>
        <xdr:cNvSpPr/>
      </xdr:nvSpPr>
      <xdr:spPr>
        <a:xfrm>
          <a:off x="3746500" y="96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93073</xdr:rowOff>
    </xdr:from>
    <xdr:to>
      <xdr:col>24</xdr:col>
      <xdr:colOff>63500</xdr:colOff>
      <xdr:row>56</xdr:row>
      <xdr:rowOff>142059</xdr:rowOff>
    </xdr:to>
    <xdr:cxnSp macro="">
      <xdr:nvCxnSpPr>
        <xdr:cNvPr id="191" name="直線コネクタ 190">
          <a:extLst>
            <a:ext uri="{FF2B5EF4-FFF2-40B4-BE49-F238E27FC236}">
              <a16:creationId xmlns:a16="http://schemas.microsoft.com/office/drawing/2014/main" id="{2B378453-881F-4E29-8354-A949C25B54E7}"/>
            </a:ext>
          </a:extLst>
        </xdr:cNvPr>
        <xdr:cNvCxnSpPr/>
      </xdr:nvCxnSpPr>
      <xdr:spPr>
        <a:xfrm>
          <a:off x="3797300" y="969427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156573</xdr:rowOff>
    </xdr:from>
    <xdr:to>
      <xdr:col>15</xdr:col>
      <xdr:colOff>101600</xdr:colOff>
      <xdr:row>56</xdr:row>
      <xdr:rowOff>86723</xdr:rowOff>
    </xdr:to>
    <xdr:sp macro="" textlink="">
      <xdr:nvSpPr>
        <xdr:cNvPr id="192" name="楕円 191">
          <a:extLst>
            <a:ext uri="{FF2B5EF4-FFF2-40B4-BE49-F238E27FC236}">
              <a16:creationId xmlns:a16="http://schemas.microsoft.com/office/drawing/2014/main" id="{2DB3E42A-A890-4654-964E-95A8079A0046}"/>
            </a:ext>
          </a:extLst>
        </xdr:cNvPr>
        <xdr:cNvSpPr/>
      </xdr:nvSpPr>
      <xdr:spPr>
        <a:xfrm>
          <a:off x="2857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35923</xdr:rowOff>
    </xdr:from>
    <xdr:to>
      <xdr:col>19</xdr:col>
      <xdr:colOff>177800</xdr:colOff>
      <xdr:row>56</xdr:row>
      <xdr:rowOff>93073</xdr:rowOff>
    </xdr:to>
    <xdr:cxnSp macro="">
      <xdr:nvCxnSpPr>
        <xdr:cNvPr id="193" name="直線コネクタ 192">
          <a:extLst>
            <a:ext uri="{FF2B5EF4-FFF2-40B4-BE49-F238E27FC236}">
              <a16:creationId xmlns:a16="http://schemas.microsoft.com/office/drawing/2014/main" id="{B2292908-CE88-4C61-A54D-539C9CDD9860}"/>
            </a:ext>
          </a:extLst>
        </xdr:cNvPr>
        <xdr:cNvCxnSpPr/>
      </xdr:nvCxnSpPr>
      <xdr:spPr>
        <a:xfrm>
          <a:off x="2908300" y="963712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109220</xdr:rowOff>
    </xdr:from>
    <xdr:to>
      <xdr:col>10</xdr:col>
      <xdr:colOff>165100</xdr:colOff>
      <xdr:row>56</xdr:row>
      <xdr:rowOff>39370</xdr:rowOff>
    </xdr:to>
    <xdr:sp macro="" textlink="">
      <xdr:nvSpPr>
        <xdr:cNvPr id="194" name="楕円 193">
          <a:extLst>
            <a:ext uri="{FF2B5EF4-FFF2-40B4-BE49-F238E27FC236}">
              <a16:creationId xmlns:a16="http://schemas.microsoft.com/office/drawing/2014/main" id="{55F76104-9AE4-4E62-AF17-AA59D344C25C}"/>
            </a:ext>
          </a:extLst>
        </xdr:cNvPr>
        <xdr:cNvSpPr/>
      </xdr:nvSpPr>
      <xdr:spPr>
        <a:xfrm>
          <a:off x="1968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160020</xdr:rowOff>
    </xdr:from>
    <xdr:to>
      <xdr:col>15</xdr:col>
      <xdr:colOff>50800</xdr:colOff>
      <xdr:row>56</xdr:row>
      <xdr:rowOff>35923</xdr:rowOff>
    </xdr:to>
    <xdr:cxnSp macro="">
      <xdr:nvCxnSpPr>
        <xdr:cNvPr id="195" name="直線コネクタ 194">
          <a:extLst>
            <a:ext uri="{FF2B5EF4-FFF2-40B4-BE49-F238E27FC236}">
              <a16:creationId xmlns:a16="http://schemas.microsoft.com/office/drawing/2014/main" id="{38B6B3E7-440F-431E-8557-DC467352EFDA}"/>
            </a:ext>
          </a:extLst>
        </xdr:cNvPr>
        <xdr:cNvCxnSpPr/>
      </xdr:nvCxnSpPr>
      <xdr:spPr>
        <a:xfrm>
          <a:off x="2019300" y="958977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171269</xdr:rowOff>
    </xdr:from>
    <xdr:to>
      <xdr:col>6</xdr:col>
      <xdr:colOff>38100</xdr:colOff>
      <xdr:row>56</xdr:row>
      <xdr:rowOff>101419</xdr:rowOff>
    </xdr:to>
    <xdr:sp macro="" textlink="">
      <xdr:nvSpPr>
        <xdr:cNvPr id="196" name="楕円 195">
          <a:extLst>
            <a:ext uri="{FF2B5EF4-FFF2-40B4-BE49-F238E27FC236}">
              <a16:creationId xmlns:a16="http://schemas.microsoft.com/office/drawing/2014/main" id="{6565A531-1D88-47BC-9C84-1DFD15CCA591}"/>
            </a:ext>
          </a:extLst>
        </xdr:cNvPr>
        <xdr:cNvSpPr/>
      </xdr:nvSpPr>
      <xdr:spPr>
        <a:xfrm>
          <a:off x="1079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160020</xdr:rowOff>
    </xdr:from>
    <xdr:to>
      <xdr:col>10</xdr:col>
      <xdr:colOff>114300</xdr:colOff>
      <xdr:row>56</xdr:row>
      <xdr:rowOff>50619</xdr:rowOff>
    </xdr:to>
    <xdr:cxnSp macro="">
      <xdr:nvCxnSpPr>
        <xdr:cNvPr id="197" name="直線コネクタ 196">
          <a:extLst>
            <a:ext uri="{FF2B5EF4-FFF2-40B4-BE49-F238E27FC236}">
              <a16:creationId xmlns:a16="http://schemas.microsoft.com/office/drawing/2014/main" id="{CBF2924F-C1CE-48FC-93DD-ED50AE533ACB}"/>
            </a:ext>
          </a:extLst>
        </xdr:cNvPr>
        <xdr:cNvCxnSpPr/>
      </xdr:nvCxnSpPr>
      <xdr:spPr>
        <a:xfrm flipV="1">
          <a:off x="1130300" y="958977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198" name="n_1aveValue【体育館・プール】&#10;有形固定資産減価償却率">
          <a:extLst>
            <a:ext uri="{FF2B5EF4-FFF2-40B4-BE49-F238E27FC236}">
              <a16:creationId xmlns:a16="http://schemas.microsoft.com/office/drawing/2014/main" id="{60160937-8AA9-464E-B7BE-FE1B8BDE442A}"/>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9" name="n_2aveValue【体育館・プール】&#10;有形固定資産減価償却率">
          <a:extLst>
            <a:ext uri="{FF2B5EF4-FFF2-40B4-BE49-F238E27FC236}">
              <a16:creationId xmlns:a16="http://schemas.microsoft.com/office/drawing/2014/main" id="{829CA17F-20E2-4F49-8FE2-F5937FB00108}"/>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97444</xdr:rowOff>
    </xdr:from>
    <xdr:ext cx="405111" cy="259045"/>
    <xdr:sp macro="" textlink="">
      <xdr:nvSpPr>
        <xdr:cNvPr id="200" name="n_3aveValue【体育館・プール】&#10;有形固定資産減価償却率">
          <a:extLst>
            <a:ext uri="{FF2B5EF4-FFF2-40B4-BE49-F238E27FC236}">
              <a16:creationId xmlns:a16="http://schemas.microsoft.com/office/drawing/2014/main" id="{BF102200-C38C-4557-81C4-4C7C084C8E25}"/>
            </a:ext>
          </a:extLst>
        </xdr:cNvPr>
        <xdr:cNvSpPr txBox="1"/>
      </xdr:nvSpPr>
      <xdr:spPr>
        <a:xfrm>
          <a:off x="1816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201" name="n_4aveValue【体育館・プール】&#10;有形固定資産減価償却率">
          <a:extLst>
            <a:ext uri="{FF2B5EF4-FFF2-40B4-BE49-F238E27FC236}">
              <a16:creationId xmlns:a16="http://schemas.microsoft.com/office/drawing/2014/main" id="{23BD7E65-D6B4-41A2-8C33-F7747EFD1BB7}"/>
            </a:ext>
          </a:extLst>
        </xdr:cNvPr>
        <xdr:cNvSpPr txBox="1"/>
      </xdr:nvSpPr>
      <xdr:spPr>
        <a:xfrm>
          <a:off x="927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160400</xdr:rowOff>
    </xdr:from>
    <xdr:ext cx="405111" cy="259045"/>
    <xdr:sp macro="" textlink="">
      <xdr:nvSpPr>
        <xdr:cNvPr id="202" name="n_1mainValue【体育館・プール】&#10;有形固定資産減価償却率">
          <a:extLst>
            <a:ext uri="{FF2B5EF4-FFF2-40B4-BE49-F238E27FC236}">
              <a16:creationId xmlns:a16="http://schemas.microsoft.com/office/drawing/2014/main" id="{13565BEC-F6C7-4FA5-B037-9F8BC42527E0}"/>
            </a:ext>
          </a:extLst>
        </xdr:cNvPr>
        <xdr:cNvSpPr txBox="1"/>
      </xdr:nvSpPr>
      <xdr:spPr>
        <a:xfrm>
          <a:off x="3582044" y="941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103250</xdr:rowOff>
    </xdr:from>
    <xdr:ext cx="405111" cy="259045"/>
    <xdr:sp macro="" textlink="">
      <xdr:nvSpPr>
        <xdr:cNvPr id="203" name="n_2mainValue【体育館・プール】&#10;有形固定資産減価償却率">
          <a:extLst>
            <a:ext uri="{FF2B5EF4-FFF2-40B4-BE49-F238E27FC236}">
              <a16:creationId xmlns:a16="http://schemas.microsoft.com/office/drawing/2014/main" id="{2047E1DF-AF9B-4C14-ACEF-36A5ADEEC4E9}"/>
            </a:ext>
          </a:extLst>
        </xdr:cNvPr>
        <xdr:cNvSpPr txBox="1"/>
      </xdr:nvSpPr>
      <xdr:spPr>
        <a:xfrm>
          <a:off x="27057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55897</xdr:rowOff>
    </xdr:from>
    <xdr:ext cx="340478" cy="259045"/>
    <xdr:sp macro="" textlink="">
      <xdr:nvSpPr>
        <xdr:cNvPr id="204" name="n_3mainValue【体育館・プール】&#10;有形固定資産減価償却率">
          <a:extLst>
            <a:ext uri="{FF2B5EF4-FFF2-40B4-BE49-F238E27FC236}">
              <a16:creationId xmlns:a16="http://schemas.microsoft.com/office/drawing/2014/main" id="{BE2E78E2-E184-4CC3-B7ED-CF853D6EDB2B}"/>
            </a:ext>
          </a:extLst>
        </xdr:cNvPr>
        <xdr:cNvSpPr txBox="1"/>
      </xdr:nvSpPr>
      <xdr:spPr>
        <a:xfrm>
          <a:off x="1849061" y="931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117946</xdr:rowOff>
    </xdr:from>
    <xdr:ext cx="405111" cy="259045"/>
    <xdr:sp macro="" textlink="">
      <xdr:nvSpPr>
        <xdr:cNvPr id="205" name="n_4mainValue【体育館・プール】&#10;有形固定資産減価償却率">
          <a:extLst>
            <a:ext uri="{FF2B5EF4-FFF2-40B4-BE49-F238E27FC236}">
              <a16:creationId xmlns:a16="http://schemas.microsoft.com/office/drawing/2014/main" id="{FA4EDFE4-EE08-4687-B87F-21F3C09169CD}"/>
            </a:ext>
          </a:extLst>
        </xdr:cNvPr>
        <xdr:cNvSpPr txBox="1"/>
      </xdr:nvSpPr>
      <xdr:spPr>
        <a:xfrm>
          <a:off x="927744" y="937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33EAE7D-6069-47AF-86F2-30B3DAA2B3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A4BA9C2-ACA4-402A-8C76-9D894B2005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330F8DF-F68C-469D-9C5F-D0C4DCF941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24D1AB5-CE6B-4EF1-A4FF-76338D8552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D65C26E-D21A-4181-8985-04B699C6A9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6BF247D-CFD0-44E1-8301-C10377A614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C2AEE3E-847E-47A2-9DF4-A96D3BF11E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5B6F4AF-954C-43A8-B165-5D948CC8E3D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254BD85-BF42-4F20-98B2-86763C8663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A973E97-BF15-4262-80E3-15F02B8B9E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12CA0D0-07EA-4C10-8180-BF8ED6F227E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52237BA9-7E91-4408-B8C9-46C496039DC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9540710-8070-4809-A1A6-37B28C60C17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72D8D035-4C2D-476D-8B6C-94AC13F4292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B6B25A8-453A-4FC0-8DB2-71293AB24DC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A3004175-7F1E-4613-839D-52231700461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B41029ED-B872-4E0B-B646-70146D55C9F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80CFB03E-D974-4449-B5A8-7FAE412063E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1D6AC43-C74D-4061-95D8-8FCA50CF39A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31005947-3A86-4DA9-A772-76AB00F49AE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FDCC470-12C7-4775-B3EB-52489C6C7F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CB98D9F5-E790-4711-BF8F-12A3520CBF5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8E608488-B1A9-46EA-BB1B-C1A1CB4AB8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229" name="直線コネクタ 228">
          <a:extLst>
            <a:ext uri="{FF2B5EF4-FFF2-40B4-BE49-F238E27FC236}">
              <a16:creationId xmlns:a16="http://schemas.microsoft.com/office/drawing/2014/main" id="{C644E018-C4E4-4B75-8BED-DAC7D8A26332}"/>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230" name="【体育館・プール】&#10;一人当たり面積最小値テキスト">
          <a:extLst>
            <a:ext uri="{FF2B5EF4-FFF2-40B4-BE49-F238E27FC236}">
              <a16:creationId xmlns:a16="http://schemas.microsoft.com/office/drawing/2014/main" id="{97F09951-18D7-4699-BB47-DE47BE620E90}"/>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231" name="直線コネクタ 230">
          <a:extLst>
            <a:ext uri="{FF2B5EF4-FFF2-40B4-BE49-F238E27FC236}">
              <a16:creationId xmlns:a16="http://schemas.microsoft.com/office/drawing/2014/main" id="{E1DEF409-819E-48A3-8C09-55E917F2B00F}"/>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232" name="【体育館・プール】&#10;一人当たり面積最大値テキスト">
          <a:extLst>
            <a:ext uri="{FF2B5EF4-FFF2-40B4-BE49-F238E27FC236}">
              <a16:creationId xmlns:a16="http://schemas.microsoft.com/office/drawing/2014/main" id="{8A68CA95-08E8-4379-8C79-EE6083B3252F}"/>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233" name="直線コネクタ 232">
          <a:extLst>
            <a:ext uri="{FF2B5EF4-FFF2-40B4-BE49-F238E27FC236}">
              <a16:creationId xmlns:a16="http://schemas.microsoft.com/office/drawing/2014/main" id="{071E6C98-42DE-4298-917E-2CB484E38AB9}"/>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234" name="【体育館・プール】&#10;一人当たり面積平均値テキスト">
          <a:extLst>
            <a:ext uri="{FF2B5EF4-FFF2-40B4-BE49-F238E27FC236}">
              <a16:creationId xmlns:a16="http://schemas.microsoft.com/office/drawing/2014/main" id="{6E0665C5-66E0-4014-BE06-32BAD598198D}"/>
            </a:ext>
          </a:extLst>
        </xdr:cNvPr>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235" name="フローチャート: 判断 234">
          <a:extLst>
            <a:ext uri="{FF2B5EF4-FFF2-40B4-BE49-F238E27FC236}">
              <a16:creationId xmlns:a16="http://schemas.microsoft.com/office/drawing/2014/main" id="{E615EA41-C5E4-47A6-BC92-F40946E66C6B}"/>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236" name="フローチャート: 判断 235">
          <a:extLst>
            <a:ext uri="{FF2B5EF4-FFF2-40B4-BE49-F238E27FC236}">
              <a16:creationId xmlns:a16="http://schemas.microsoft.com/office/drawing/2014/main" id="{9CE7378C-A598-42A8-BCE5-635BC517EA64}"/>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237" name="フローチャート: 判断 236">
          <a:extLst>
            <a:ext uri="{FF2B5EF4-FFF2-40B4-BE49-F238E27FC236}">
              <a16:creationId xmlns:a16="http://schemas.microsoft.com/office/drawing/2014/main" id="{44C80FF8-C367-43D4-BDAA-AB4EA767E166}"/>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238" name="フローチャート: 判断 237">
          <a:extLst>
            <a:ext uri="{FF2B5EF4-FFF2-40B4-BE49-F238E27FC236}">
              <a16:creationId xmlns:a16="http://schemas.microsoft.com/office/drawing/2014/main" id="{48CE020F-D7CF-4912-A12B-9B68F4C255F8}"/>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239" name="フローチャート: 判断 238">
          <a:extLst>
            <a:ext uri="{FF2B5EF4-FFF2-40B4-BE49-F238E27FC236}">
              <a16:creationId xmlns:a16="http://schemas.microsoft.com/office/drawing/2014/main" id="{049FBB38-6EC0-4C64-9FF8-53867D953FF5}"/>
            </a:ext>
          </a:extLst>
        </xdr:cNvPr>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B233B8E-1627-4B17-B21D-701402F981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ABFF93A-8AF4-45E7-9CD2-4DE26811775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D800E6F-F40D-4D34-9915-D0ABFD065BF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47C740B-CB92-4476-BCE0-6FB582001C9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70BE683-F426-4006-A79E-6F9E85C551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xdr:rowOff>
    </xdr:from>
    <xdr:to>
      <xdr:col>55</xdr:col>
      <xdr:colOff>50800</xdr:colOff>
      <xdr:row>62</xdr:row>
      <xdr:rowOff>117094</xdr:rowOff>
    </xdr:to>
    <xdr:sp macro="" textlink="">
      <xdr:nvSpPr>
        <xdr:cNvPr id="245" name="楕円 244">
          <a:extLst>
            <a:ext uri="{FF2B5EF4-FFF2-40B4-BE49-F238E27FC236}">
              <a16:creationId xmlns:a16="http://schemas.microsoft.com/office/drawing/2014/main" id="{DE7BB923-345C-48F0-8E8E-C7A37EC576E3}"/>
            </a:ext>
          </a:extLst>
        </xdr:cNvPr>
        <xdr:cNvSpPr/>
      </xdr:nvSpPr>
      <xdr:spPr>
        <a:xfrm>
          <a:off x="104267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165371</xdr:rowOff>
    </xdr:from>
    <xdr:ext cx="469744" cy="259045"/>
    <xdr:sp macro="" textlink="">
      <xdr:nvSpPr>
        <xdr:cNvPr id="246" name="【体育館・プール】&#10;一人当たり面積該当値テキスト">
          <a:extLst>
            <a:ext uri="{FF2B5EF4-FFF2-40B4-BE49-F238E27FC236}">
              <a16:creationId xmlns:a16="http://schemas.microsoft.com/office/drawing/2014/main" id="{93FD5CDB-1903-41A0-8B29-46D5442F4D6A}"/>
            </a:ext>
          </a:extLst>
        </xdr:cNvPr>
        <xdr:cNvSpPr txBox="1"/>
      </xdr:nvSpPr>
      <xdr:spPr>
        <a:xfrm>
          <a:off x="10515600"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33782</xdr:rowOff>
    </xdr:from>
    <xdr:to>
      <xdr:col>50</xdr:col>
      <xdr:colOff>165100</xdr:colOff>
      <xdr:row>62</xdr:row>
      <xdr:rowOff>135382</xdr:rowOff>
    </xdr:to>
    <xdr:sp macro="" textlink="">
      <xdr:nvSpPr>
        <xdr:cNvPr id="247" name="楕円 246">
          <a:extLst>
            <a:ext uri="{FF2B5EF4-FFF2-40B4-BE49-F238E27FC236}">
              <a16:creationId xmlns:a16="http://schemas.microsoft.com/office/drawing/2014/main" id="{9EB26566-1EAF-4482-88D8-66C801AF2348}"/>
            </a:ext>
          </a:extLst>
        </xdr:cNvPr>
        <xdr:cNvSpPr/>
      </xdr:nvSpPr>
      <xdr:spPr>
        <a:xfrm>
          <a:off x="9588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66294</xdr:rowOff>
    </xdr:from>
    <xdr:to>
      <xdr:col>55</xdr:col>
      <xdr:colOff>0</xdr:colOff>
      <xdr:row>62</xdr:row>
      <xdr:rowOff>84582</xdr:rowOff>
    </xdr:to>
    <xdr:cxnSp macro="">
      <xdr:nvCxnSpPr>
        <xdr:cNvPr id="248" name="直線コネクタ 247">
          <a:extLst>
            <a:ext uri="{FF2B5EF4-FFF2-40B4-BE49-F238E27FC236}">
              <a16:creationId xmlns:a16="http://schemas.microsoft.com/office/drawing/2014/main" id="{0509DAA2-E4D7-4ECD-84FD-3C8ECDF33542}"/>
            </a:ext>
          </a:extLst>
        </xdr:cNvPr>
        <xdr:cNvCxnSpPr/>
      </xdr:nvCxnSpPr>
      <xdr:spPr>
        <a:xfrm flipV="1">
          <a:off x="9639300" y="1069619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140843</xdr:rowOff>
    </xdr:from>
    <xdr:to>
      <xdr:col>46</xdr:col>
      <xdr:colOff>38100</xdr:colOff>
      <xdr:row>60</xdr:row>
      <xdr:rowOff>70993</xdr:rowOff>
    </xdr:to>
    <xdr:sp macro="" textlink="">
      <xdr:nvSpPr>
        <xdr:cNvPr id="249" name="楕円 248">
          <a:extLst>
            <a:ext uri="{FF2B5EF4-FFF2-40B4-BE49-F238E27FC236}">
              <a16:creationId xmlns:a16="http://schemas.microsoft.com/office/drawing/2014/main" id="{1AD656B8-DA19-475C-8FB6-2AF5BEE94D09}"/>
            </a:ext>
          </a:extLst>
        </xdr:cNvPr>
        <xdr:cNvSpPr/>
      </xdr:nvSpPr>
      <xdr:spPr>
        <a:xfrm>
          <a:off x="8699500" y="102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20193</xdr:rowOff>
    </xdr:from>
    <xdr:to>
      <xdr:col>50</xdr:col>
      <xdr:colOff>114300</xdr:colOff>
      <xdr:row>62</xdr:row>
      <xdr:rowOff>84582</xdr:rowOff>
    </xdr:to>
    <xdr:cxnSp macro="">
      <xdr:nvCxnSpPr>
        <xdr:cNvPr id="250" name="直線コネクタ 249">
          <a:extLst>
            <a:ext uri="{FF2B5EF4-FFF2-40B4-BE49-F238E27FC236}">
              <a16:creationId xmlns:a16="http://schemas.microsoft.com/office/drawing/2014/main" id="{0049ACC1-E07A-4EEB-B166-02BAE0CFF991}"/>
            </a:ext>
          </a:extLst>
        </xdr:cNvPr>
        <xdr:cNvCxnSpPr/>
      </xdr:nvCxnSpPr>
      <xdr:spPr>
        <a:xfrm>
          <a:off x="8750300" y="10307193"/>
          <a:ext cx="889000" cy="40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128270</xdr:rowOff>
    </xdr:from>
    <xdr:to>
      <xdr:col>41</xdr:col>
      <xdr:colOff>101600</xdr:colOff>
      <xdr:row>62</xdr:row>
      <xdr:rowOff>58420</xdr:rowOff>
    </xdr:to>
    <xdr:sp macro="" textlink="">
      <xdr:nvSpPr>
        <xdr:cNvPr id="251" name="楕円 250">
          <a:extLst>
            <a:ext uri="{FF2B5EF4-FFF2-40B4-BE49-F238E27FC236}">
              <a16:creationId xmlns:a16="http://schemas.microsoft.com/office/drawing/2014/main" id="{DB94FF3A-428A-424D-9DB0-5FBEA83DEC17}"/>
            </a:ext>
          </a:extLst>
        </xdr:cNvPr>
        <xdr:cNvSpPr/>
      </xdr:nvSpPr>
      <xdr:spPr>
        <a:xfrm>
          <a:off x="7810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20193</xdr:rowOff>
    </xdr:from>
    <xdr:to>
      <xdr:col>45</xdr:col>
      <xdr:colOff>177800</xdr:colOff>
      <xdr:row>62</xdr:row>
      <xdr:rowOff>7620</xdr:rowOff>
    </xdr:to>
    <xdr:cxnSp macro="">
      <xdr:nvCxnSpPr>
        <xdr:cNvPr id="252" name="直線コネクタ 251">
          <a:extLst>
            <a:ext uri="{FF2B5EF4-FFF2-40B4-BE49-F238E27FC236}">
              <a16:creationId xmlns:a16="http://schemas.microsoft.com/office/drawing/2014/main" id="{0A47EE7C-B94F-4F5A-A216-359E421E809D}"/>
            </a:ext>
          </a:extLst>
        </xdr:cNvPr>
        <xdr:cNvCxnSpPr/>
      </xdr:nvCxnSpPr>
      <xdr:spPr>
        <a:xfrm flipV="1">
          <a:off x="7861300" y="10307193"/>
          <a:ext cx="889000" cy="3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8636</xdr:rowOff>
    </xdr:from>
    <xdr:to>
      <xdr:col>36</xdr:col>
      <xdr:colOff>165100</xdr:colOff>
      <xdr:row>64</xdr:row>
      <xdr:rowOff>110236</xdr:rowOff>
    </xdr:to>
    <xdr:sp macro="" textlink="">
      <xdr:nvSpPr>
        <xdr:cNvPr id="253" name="楕円 252">
          <a:extLst>
            <a:ext uri="{FF2B5EF4-FFF2-40B4-BE49-F238E27FC236}">
              <a16:creationId xmlns:a16="http://schemas.microsoft.com/office/drawing/2014/main" id="{8B917026-5DE4-4424-BAEB-60DAA0901244}"/>
            </a:ext>
          </a:extLst>
        </xdr:cNvPr>
        <xdr:cNvSpPr/>
      </xdr:nvSpPr>
      <xdr:spPr>
        <a:xfrm>
          <a:off x="69215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7620</xdr:rowOff>
    </xdr:from>
    <xdr:to>
      <xdr:col>41</xdr:col>
      <xdr:colOff>50800</xdr:colOff>
      <xdr:row>64</xdr:row>
      <xdr:rowOff>59436</xdr:rowOff>
    </xdr:to>
    <xdr:cxnSp macro="">
      <xdr:nvCxnSpPr>
        <xdr:cNvPr id="254" name="直線コネクタ 253">
          <a:extLst>
            <a:ext uri="{FF2B5EF4-FFF2-40B4-BE49-F238E27FC236}">
              <a16:creationId xmlns:a16="http://schemas.microsoft.com/office/drawing/2014/main" id="{58D5439B-D187-4E06-A46B-4F39D3173AD1}"/>
            </a:ext>
          </a:extLst>
        </xdr:cNvPr>
        <xdr:cNvCxnSpPr/>
      </xdr:nvCxnSpPr>
      <xdr:spPr>
        <a:xfrm flipV="1">
          <a:off x="6972300" y="10637520"/>
          <a:ext cx="889000" cy="39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255" name="n_1aveValue【体育館・プール】&#10;一人当たり面積">
          <a:extLst>
            <a:ext uri="{FF2B5EF4-FFF2-40B4-BE49-F238E27FC236}">
              <a16:creationId xmlns:a16="http://schemas.microsoft.com/office/drawing/2014/main" id="{F9000A1B-20DD-4179-B9CF-0E546620B608}"/>
            </a:ext>
          </a:extLst>
        </xdr:cNvPr>
        <xdr:cNvSpPr txBox="1"/>
      </xdr:nvSpPr>
      <xdr:spPr>
        <a:xfrm>
          <a:off x="9391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256" name="n_2aveValue【体育館・プール】&#10;一人当たり面積">
          <a:extLst>
            <a:ext uri="{FF2B5EF4-FFF2-40B4-BE49-F238E27FC236}">
              <a16:creationId xmlns:a16="http://schemas.microsoft.com/office/drawing/2014/main" id="{E3EC548B-ED1F-4CBE-9168-DE7318CBBC89}"/>
            </a:ext>
          </a:extLst>
        </xdr:cNvPr>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257" name="n_3aveValue【体育館・プール】&#10;一人当たり面積">
          <a:extLst>
            <a:ext uri="{FF2B5EF4-FFF2-40B4-BE49-F238E27FC236}">
              <a16:creationId xmlns:a16="http://schemas.microsoft.com/office/drawing/2014/main" id="{DF9FA7F4-4CAA-44F2-B562-465910CA9808}"/>
            </a:ext>
          </a:extLst>
        </xdr:cNvPr>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125620</xdr:rowOff>
    </xdr:from>
    <xdr:ext cx="469744" cy="259045"/>
    <xdr:sp macro="" textlink="">
      <xdr:nvSpPr>
        <xdr:cNvPr id="258" name="n_4aveValue【体育館・プール】&#10;一人当たり面積">
          <a:extLst>
            <a:ext uri="{FF2B5EF4-FFF2-40B4-BE49-F238E27FC236}">
              <a16:creationId xmlns:a16="http://schemas.microsoft.com/office/drawing/2014/main" id="{0314A877-FAA7-4C43-8E17-DEF44A53DC57}"/>
            </a:ext>
          </a:extLst>
        </xdr:cNvPr>
        <xdr:cNvSpPr txBox="1"/>
      </xdr:nvSpPr>
      <xdr:spPr>
        <a:xfrm>
          <a:off x="6737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126509</xdr:rowOff>
    </xdr:from>
    <xdr:ext cx="469744" cy="259045"/>
    <xdr:sp macro="" textlink="">
      <xdr:nvSpPr>
        <xdr:cNvPr id="259" name="n_1mainValue【体育館・プール】&#10;一人当たり面積">
          <a:extLst>
            <a:ext uri="{FF2B5EF4-FFF2-40B4-BE49-F238E27FC236}">
              <a16:creationId xmlns:a16="http://schemas.microsoft.com/office/drawing/2014/main" id="{86BDBCEE-B68C-442D-8964-E3F7B0A8105B}"/>
            </a:ext>
          </a:extLst>
        </xdr:cNvPr>
        <xdr:cNvSpPr txBox="1"/>
      </xdr:nvSpPr>
      <xdr:spPr>
        <a:xfrm>
          <a:off x="93917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87520</xdr:rowOff>
    </xdr:from>
    <xdr:ext cx="469744" cy="259045"/>
    <xdr:sp macro="" textlink="">
      <xdr:nvSpPr>
        <xdr:cNvPr id="260" name="n_2mainValue【体育館・プール】&#10;一人当たり面積">
          <a:extLst>
            <a:ext uri="{FF2B5EF4-FFF2-40B4-BE49-F238E27FC236}">
              <a16:creationId xmlns:a16="http://schemas.microsoft.com/office/drawing/2014/main" id="{0120B4A2-190B-4478-85A6-F71FEB162DC1}"/>
            </a:ext>
          </a:extLst>
        </xdr:cNvPr>
        <xdr:cNvSpPr txBox="1"/>
      </xdr:nvSpPr>
      <xdr:spPr>
        <a:xfrm>
          <a:off x="8515427" y="1003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74947</xdr:rowOff>
    </xdr:from>
    <xdr:ext cx="469744" cy="259045"/>
    <xdr:sp macro="" textlink="">
      <xdr:nvSpPr>
        <xdr:cNvPr id="261" name="n_3mainValue【体育館・プール】&#10;一人当たり面積">
          <a:extLst>
            <a:ext uri="{FF2B5EF4-FFF2-40B4-BE49-F238E27FC236}">
              <a16:creationId xmlns:a16="http://schemas.microsoft.com/office/drawing/2014/main" id="{E0B0E982-7562-4F12-AB6F-5EF24228B479}"/>
            </a:ext>
          </a:extLst>
        </xdr:cNvPr>
        <xdr:cNvSpPr txBox="1"/>
      </xdr:nvSpPr>
      <xdr:spPr>
        <a:xfrm>
          <a:off x="7626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101363</xdr:rowOff>
    </xdr:from>
    <xdr:ext cx="469744" cy="259045"/>
    <xdr:sp macro="" textlink="">
      <xdr:nvSpPr>
        <xdr:cNvPr id="262" name="n_4mainValue【体育館・プール】&#10;一人当たり面積">
          <a:extLst>
            <a:ext uri="{FF2B5EF4-FFF2-40B4-BE49-F238E27FC236}">
              <a16:creationId xmlns:a16="http://schemas.microsoft.com/office/drawing/2014/main" id="{060A4030-01EC-4B0C-AA31-70571B05365D}"/>
            </a:ext>
          </a:extLst>
        </xdr:cNvPr>
        <xdr:cNvSpPr txBox="1"/>
      </xdr:nvSpPr>
      <xdr:spPr>
        <a:xfrm>
          <a:off x="6737427" y="1107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E376B06-3BB5-4476-A1BB-E433ACABAA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282E864-CC24-41A0-B375-08C4FAE9126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B91516B-824F-43F5-995D-D405D229DA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0AE5FAF-9454-46DF-9AF4-C060328234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3D3E08C-C6F6-4F64-801F-F2584DD706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EAE5498-21C9-42F2-A7BD-00200D776D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46DE86F-DABC-4973-9444-E7088F7000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1ED7270-C198-481B-9217-4838C337979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D10769F6-77EB-4534-BA92-C991184C05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C6A2E75A-38F8-483A-8448-0725403D87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819E8FCA-009F-466C-AD5D-998FB0EB75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D0FFD0CC-58AE-4803-B01A-1C78339196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FFC76E03-2ECD-4413-8F68-54CE93CB080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CC1A3B0E-4398-4A81-8F92-C7B887DDEF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7B7A4B7D-5985-453D-841C-9AB25A75FA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9CFC8310-8862-41A7-A0E7-3C06B6F200B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5962C735-2704-4A38-BB9B-CCE2113B02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A2E64B44-55DF-4909-BD35-E7433D6417E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8D11B350-AD5C-4849-94CB-4C8C024F02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CAD11CA6-D410-4AFD-BF83-EF4DBD69B0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D5D77C44-1FBF-42F9-B009-350776CA3CA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290891DA-D9B3-4863-8CCF-E1057848C5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2324C37-6CC0-4A60-9C15-64559CC4F1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323CCF4B-72B2-408F-A9E8-CA8DAE7123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6819B841-C2D2-49AD-823D-4D24A093C8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14A8B3BF-0CE6-46AE-950A-B94E1E07F92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F636291A-7D1F-41C9-B4BB-72180AAE15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3D3F3789-63AC-40F0-BF75-CD7E2E3D171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DDE0FC4F-5A41-4C42-859E-460EFE6B214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208B1826-8EFE-47AD-9593-8D945B683B7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78631C71-D83D-4590-8AB4-8790720075F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A334973A-B6EB-455F-A167-9A99652A76C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4CC0F90F-8982-40CA-B472-7BE5869614B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AB063063-4A79-409C-9865-15F598AC499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AAF2FD63-8ADB-4758-BDAB-F48B04C2A48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5C598E1C-2DC9-4FD9-B4EE-0F0B1E176E6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ADDCD86A-AA2A-431B-A9A5-05F1EDB7039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0D1CA56A-AD86-423B-AE58-2B1EE8B59D9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5ED9132D-4545-4C1D-96DA-EA03DA4ADE6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F308D618-4146-4388-BA46-AA2E17EC210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133350</xdr:rowOff>
    </xdr:to>
    <xdr:cxnSp macro="">
      <xdr:nvCxnSpPr>
        <xdr:cNvPr id="303" name="直線コネクタ 302">
          <a:extLst>
            <a:ext uri="{FF2B5EF4-FFF2-40B4-BE49-F238E27FC236}">
              <a16:creationId xmlns:a16="http://schemas.microsoft.com/office/drawing/2014/main" id="{D63B6AFF-34E7-4751-8E07-98F5B0F3A5BB}"/>
            </a:ext>
          </a:extLst>
        </xdr:cNvPr>
        <xdr:cNvCxnSpPr/>
      </xdr:nvCxnSpPr>
      <xdr:spPr>
        <a:xfrm flipV="1">
          <a:off x="4634865" y="1722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414EFC4C-A999-489B-A4DC-0DB144D553F8}"/>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05" name="直線コネクタ 304">
          <a:extLst>
            <a:ext uri="{FF2B5EF4-FFF2-40B4-BE49-F238E27FC236}">
              <a16:creationId xmlns:a16="http://schemas.microsoft.com/office/drawing/2014/main" id="{6C85949F-AB7B-492E-A75D-D699CA62EEBF}"/>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97E5E9D9-F4A8-4621-A46E-2DB934BCA082}"/>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D6BAEDAE-9CC9-45F7-8916-6761A3117611}"/>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5732</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21152BA8-5D63-4543-B2CC-1E8EE60C964F}"/>
            </a:ext>
          </a:extLst>
        </xdr:cNvPr>
        <xdr:cNvSpPr txBox="1"/>
      </xdr:nvSpPr>
      <xdr:spPr>
        <a:xfrm>
          <a:off x="4673600" y="1800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309" name="フローチャート: 判断 308">
          <a:extLst>
            <a:ext uri="{FF2B5EF4-FFF2-40B4-BE49-F238E27FC236}">
              <a16:creationId xmlns:a16="http://schemas.microsoft.com/office/drawing/2014/main" id="{301BEAF5-BD6B-49CD-9390-1BD7FECAFD62}"/>
            </a:ext>
          </a:extLst>
        </xdr:cNvPr>
        <xdr:cNvSpPr/>
      </xdr:nvSpPr>
      <xdr:spPr>
        <a:xfrm>
          <a:off x="45847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0" name="フローチャート: 判断 309">
          <a:extLst>
            <a:ext uri="{FF2B5EF4-FFF2-40B4-BE49-F238E27FC236}">
              <a16:creationId xmlns:a16="http://schemas.microsoft.com/office/drawing/2014/main" id="{E42B2411-4561-4511-9C0E-048059F46EBB}"/>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139700</xdr:rowOff>
    </xdr:from>
    <xdr:to>
      <xdr:col>15</xdr:col>
      <xdr:colOff>101600</xdr:colOff>
      <xdr:row>105</xdr:row>
      <xdr:rowOff>69850</xdr:rowOff>
    </xdr:to>
    <xdr:sp macro="" textlink="">
      <xdr:nvSpPr>
        <xdr:cNvPr id="311" name="フローチャート: 判断 310">
          <a:extLst>
            <a:ext uri="{FF2B5EF4-FFF2-40B4-BE49-F238E27FC236}">
              <a16:creationId xmlns:a16="http://schemas.microsoft.com/office/drawing/2014/main" id="{745C937F-96B1-4292-BBB9-F0BE89439B5E}"/>
            </a:ext>
          </a:extLst>
        </xdr:cNvPr>
        <xdr:cNvSpPr/>
      </xdr:nvSpPr>
      <xdr:spPr>
        <a:xfrm>
          <a:off x="2857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312" name="フローチャート: 判断 311">
          <a:extLst>
            <a:ext uri="{FF2B5EF4-FFF2-40B4-BE49-F238E27FC236}">
              <a16:creationId xmlns:a16="http://schemas.microsoft.com/office/drawing/2014/main" id="{39014D6C-5521-4198-98E1-4FA1615F2A57}"/>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50164</xdr:rowOff>
    </xdr:from>
    <xdr:to>
      <xdr:col>6</xdr:col>
      <xdr:colOff>38100</xdr:colOff>
      <xdr:row>105</xdr:row>
      <xdr:rowOff>151764</xdr:rowOff>
    </xdr:to>
    <xdr:sp macro="" textlink="">
      <xdr:nvSpPr>
        <xdr:cNvPr id="313" name="フローチャート: 判断 312">
          <a:extLst>
            <a:ext uri="{FF2B5EF4-FFF2-40B4-BE49-F238E27FC236}">
              <a16:creationId xmlns:a16="http://schemas.microsoft.com/office/drawing/2014/main" id="{AB131600-22B1-47EC-BDE0-67AD70126308}"/>
            </a:ext>
          </a:extLst>
        </xdr:cNvPr>
        <xdr:cNvSpPr/>
      </xdr:nvSpPr>
      <xdr:spPr>
        <a:xfrm>
          <a:off x="1079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88C1BBD3-D31D-431C-83DC-3D09F5E7250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6F0473E9-4A13-4656-8242-1E6C52BF13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45CCF1D-2246-4674-8597-BBAE79B636D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194F0E9-CCF0-4B79-8B57-6D4330C90C3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87FEF2C-7578-41D3-AC6F-080FDA4C321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19686</xdr:rowOff>
    </xdr:from>
    <xdr:to>
      <xdr:col>24</xdr:col>
      <xdr:colOff>114300</xdr:colOff>
      <xdr:row>105</xdr:row>
      <xdr:rowOff>121286</xdr:rowOff>
    </xdr:to>
    <xdr:sp macro="" textlink="">
      <xdr:nvSpPr>
        <xdr:cNvPr id="319" name="楕円 318">
          <a:extLst>
            <a:ext uri="{FF2B5EF4-FFF2-40B4-BE49-F238E27FC236}">
              <a16:creationId xmlns:a16="http://schemas.microsoft.com/office/drawing/2014/main" id="{C3214AB8-20BD-46FF-8E8D-591E723BF315}"/>
            </a:ext>
          </a:extLst>
        </xdr:cNvPr>
        <xdr:cNvSpPr/>
      </xdr:nvSpPr>
      <xdr:spPr>
        <a:xfrm>
          <a:off x="4584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42563</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8B8E2400-5AC4-411A-83C9-5DD368B68E32}"/>
            </a:ext>
          </a:extLst>
        </xdr:cNvPr>
        <xdr:cNvSpPr txBox="1"/>
      </xdr:nvSpPr>
      <xdr:spPr>
        <a:xfrm>
          <a:off x="4673600"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158750</xdr:rowOff>
    </xdr:from>
    <xdr:to>
      <xdr:col>20</xdr:col>
      <xdr:colOff>38100</xdr:colOff>
      <xdr:row>105</xdr:row>
      <xdr:rowOff>88900</xdr:rowOff>
    </xdr:to>
    <xdr:sp macro="" textlink="">
      <xdr:nvSpPr>
        <xdr:cNvPr id="321" name="楕円 320">
          <a:extLst>
            <a:ext uri="{FF2B5EF4-FFF2-40B4-BE49-F238E27FC236}">
              <a16:creationId xmlns:a16="http://schemas.microsoft.com/office/drawing/2014/main" id="{9B13F73A-D274-45CA-8F45-DB84EAC95ECA}"/>
            </a:ext>
          </a:extLst>
        </xdr:cNvPr>
        <xdr:cNvSpPr/>
      </xdr:nvSpPr>
      <xdr:spPr>
        <a:xfrm>
          <a:off x="3746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38100</xdr:rowOff>
    </xdr:from>
    <xdr:to>
      <xdr:col>24</xdr:col>
      <xdr:colOff>63500</xdr:colOff>
      <xdr:row>105</xdr:row>
      <xdr:rowOff>70486</xdr:rowOff>
    </xdr:to>
    <xdr:cxnSp macro="">
      <xdr:nvCxnSpPr>
        <xdr:cNvPr id="322" name="直線コネクタ 321">
          <a:extLst>
            <a:ext uri="{FF2B5EF4-FFF2-40B4-BE49-F238E27FC236}">
              <a16:creationId xmlns:a16="http://schemas.microsoft.com/office/drawing/2014/main" id="{5FB2C3B1-EFA4-4CBA-A26F-3B63C5E8AE5E}"/>
            </a:ext>
          </a:extLst>
        </xdr:cNvPr>
        <xdr:cNvCxnSpPr/>
      </xdr:nvCxnSpPr>
      <xdr:spPr>
        <a:xfrm>
          <a:off x="3797300" y="180403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323" name="楕円 322">
          <a:extLst>
            <a:ext uri="{FF2B5EF4-FFF2-40B4-BE49-F238E27FC236}">
              <a16:creationId xmlns:a16="http://schemas.microsoft.com/office/drawing/2014/main" id="{1838E99D-12DC-4634-99FA-5E5A92E98D4B}"/>
            </a:ext>
          </a:extLst>
        </xdr:cNvPr>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38100</xdr:rowOff>
    </xdr:from>
    <xdr:to>
      <xdr:col>19</xdr:col>
      <xdr:colOff>177800</xdr:colOff>
      <xdr:row>105</xdr:row>
      <xdr:rowOff>59055</xdr:rowOff>
    </xdr:to>
    <xdr:cxnSp macro="">
      <xdr:nvCxnSpPr>
        <xdr:cNvPr id="324" name="直線コネクタ 323">
          <a:extLst>
            <a:ext uri="{FF2B5EF4-FFF2-40B4-BE49-F238E27FC236}">
              <a16:creationId xmlns:a16="http://schemas.microsoft.com/office/drawing/2014/main" id="{BAD064A4-D798-4BF6-82DE-02558BA47892}"/>
            </a:ext>
          </a:extLst>
        </xdr:cNvPr>
        <xdr:cNvCxnSpPr/>
      </xdr:nvCxnSpPr>
      <xdr:spPr>
        <a:xfrm flipV="1">
          <a:off x="2908300" y="180403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153036</xdr:rowOff>
    </xdr:from>
    <xdr:to>
      <xdr:col>10</xdr:col>
      <xdr:colOff>165100</xdr:colOff>
      <xdr:row>105</xdr:row>
      <xdr:rowOff>83186</xdr:rowOff>
    </xdr:to>
    <xdr:sp macro="" textlink="">
      <xdr:nvSpPr>
        <xdr:cNvPr id="325" name="楕円 324">
          <a:extLst>
            <a:ext uri="{FF2B5EF4-FFF2-40B4-BE49-F238E27FC236}">
              <a16:creationId xmlns:a16="http://schemas.microsoft.com/office/drawing/2014/main" id="{8122841B-2B5B-4C63-B219-80A807B5596E}"/>
            </a:ext>
          </a:extLst>
        </xdr:cNvPr>
        <xdr:cNvSpPr/>
      </xdr:nvSpPr>
      <xdr:spPr>
        <a:xfrm>
          <a:off x="1968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32386</xdr:rowOff>
    </xdr:from>
    <xdr:to>
      <xdr:col>15</xdr:col>
      <xdr:colOff>50800</xdr:colOff>
      <xdr:row>105</xdr:row>
      <xdr:rowOff>59055</xdr:rowOff>
    </xdr:to>
    <xdr:cxnSp macro="">
      <xdr:nvCxnSpPr>
        <xdr:cNvPr id="326" name="直線コネクタ 325">
          <a:extLst>
            <a:ext uri="{FF2B5EF4-FFF2-40B4-BE49-F238E27FC236}">
              <a16:creationId xmlns:a16="http://schemas.microsoft.com/office/drawing/2014/main" id="{BCD44800-CD42-468D-991B-009672F69A20}"/>
            </a:ext>
          </a:extLst>
        </xdr:cNvPr>
        <xdr:cNvCxnSpPr/>
      </xdr:nvCxnSpPr>
      <xdr:spPr>
        <a:xfrm>
          <a:off x="2019300" y="180346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133986</xdr:rowOff>
    </xdr:from>
    <xdr:to>
      <xdr:col>6</xdr:col>
      <xdr:colOff>38100</xdr:colOff>
      <xdr:row>106</xdr:row>
      <xdr:rowOff>64136</xdr:rowOff>
    </xdr:to>
    <xdr:sp macro="" textlink="">
      <xdr:nvSpPr>
        <xdr:cNvPr id="327" name="楕円 326">
          <a:extLst>
            <a:ext uri="{FF2B5EF4-FFF2-40B4-BE49-F238E27FC236}">
              <a16:creationId xmlns:a16="http://schemas.microsoft.com/office/drawing/2014/main" id="{C22747F2-8050-416F-8DF1-FC60C1D4A597}"/>
            </a:ext>
          </a:extLst>
        </xdr:cNvPr>
        <xdr:cNvSpPr/>
      </xdr:nvSpPr>
      <xdr:spPr>
        <a:xfrm>
          <a:off x="1079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32386</xdr:rowOff>
    </xdr:from>
    <xdr:to>
      <xdr:col>10</xdr:col>
      <xdr:colOff>114300</xdr:colOff>
      <xdr:row>106</xdr:row>
      <xdr:rowOff>13336</xdr:rowOff>
    </xdr:to>
    <xdr:cxnSp macro="">
      <xdr:nvCxnSpPr>
        <xdr:cNvPr id="328" name="直線コネクタ 327">
          <a:extLst>
            <a:ext uri="{FF2B5EF4-FFF2-40B4-BE49-F238E27FC236}">
              <a16:creationId xmlns:a16="http://schemas.microsoft.com/office/drawing/2014/main" id="{7CE105A4-93BB-4216-8AB1-9FB049110CA7}"/>
            </a:ext>
          </a:extLst>
        </xdr:cNvPr>
        <xdr:cNvCxnSpPr/>
      </xdr:nvCxnSpPr>
      <xdr:spPr>
        <a:xfrm flipV="1">
          <a:off x="1130300" y="1803463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29" name="n_1aveValue【市民会館】&#10;有形固定資産減価償却率">
          <a:extLst>
            <a:ext uri="{FF2B5EF4-FFF2-40B4-BE49-F238E27FC236}">
              <a16:creationId xmlns:a16="http://schemas.microsoft.com/office/drawing/2014/main" id="{04A484DC-8818-4741-99B9-C5C851F6BB6D}"/>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86377</xdr:rowOff>
    </xdr:from>
    <xdr:ext cx="405111" cy="259045"/>
    <xdr:sp macro="" textlink="">
      <xdr:nvSpPr>
        <xdr:cNvPr id="330" name="n_2aveValue【市民会館】&#10;有形固定資産減価償却率">
          <a:extLst>
            <a:ext uri="{FF2B5EF4-FFF2-40B4-BE49-F238E27FC236}">
              <a16:creationId xmlns:a16="http://schemas.microsoft.com/office/drawing/2014/main" id="{D848BB1E-CD6D-4671-8B72-B16F325C8D6F}"/>
            </a:ext>
          </a:extLst>
        </xdr:cNvPr>
        <xdr:cNvSpPr txBox="1"/>
      </xdr:nvSpPr>
      <xdr:spPr>
        <a:xfrm>
          <a:off x="2705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331" name="n_3aveValue【市民会館】&#10;有形固定資産減価償却率">
          <a:extLst>
            <a:ext uri="{FF2B5EF4-FFF2-40B4-BE49-F238E27FC236}">
              <a16:creationId xmlns:a16="http://schemas.microsoft.com/office/drawing/2014/main" id="{37EBE63D-4B10-42C0-8FD9-12F9A788C399}"/>
            </a:ext>
          </a:extLst>
        </xdr:cNvPr>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168291</xdr:rowOff>
    </xdr:from>
    <xdr:ext cx="405111" cy="259045"/>
    <xdr:sp macro="" textlink="">
      <xdr:nvSpPr>
        <xdr:cNvPr id="332" name="n_4aveValue【市民会館】&#10;有形固定資産減価償却率">
          <a:extLst>
            <a:ext uri="{FF2B5EF4-FFF2-40B4-BE49-F238E27FC236}">
              <a16:creationId xmlns:a16="http://schemas.microsoft.com/office/drawing/2014/main" id="{96C89240-9EB7-4143-9DD4-7ACCFA893AF6}"/>
            </a:ext>
          </a:extLst>
        </xdr:cNvPr>
        <xdr:cNvSpPr txBox="1"/>
      </xdr:nvSpPr>
      <xdr:spPr>
        <a:xfrm>
          <a:off x="927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80027</xdr:rowOff>
    </xdr:from>
    <xdr:ext cx="405111" cy="259045"/>
    <xdr:sp macro="" textlink="">
      <xdr:nvSpPr>
        <xdr:cNvPr id="333" name="n_1mainValue【市民会館】&#10;有形固定資産減価償却率">
          <a:extLst>
            <a:ext uri="{FF2B5EF4-FFF2-40B4-BE49-F238E27FC236}">
              <a16:creationId xmlns:a16="http://schemas.microsoft.com/office/drawing/2014/main" id="{CFD65DF3-A6CB-41AA-831E-2BBE6E9A9967}"/>
            </a:ext>
          </a:extLst>
        </xdr:cNvPr>
        <xdr:cNvSpPr txBox="1"/>
      </xdr:nvSpPr>
      <xdr:spPr>
        <a:xfrm>
          <a:off x="3582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334" name="n_2mainValue【市民会館】&#10;有形固定資産減価償却率">
          <a:extLst>
            <a:ext uri="{FF2B5EF4-FFF2-40B4-BE49-F238E27FC236}">
              <a16:creationId xmlns:a16="http://schemas.microsoft.com/office/drawing/2014/main" id="{46E8FC8C-227D-4D2E-8E3C-DE6BC6A8605D}"/>
            </a:ext>
          </a:extLst>
        </xdr:cNvPr>
        <xdr:cNvSpPr txBox="1"/>
      </xdr:nvSpPr>
      <xdr:spPr>
        <a:xfrm>
          <a:off x="2705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74313</xdr:rowOff>
    </xdr:from>
    <xdr:ext cx="405111" cy="259045"/>
    <xdr:sp macro="" textlink="">
      <xdr:nvSpPr>
        <xdr:cNvPr id="335" name="n_3mainValue【市民会館】&#10;有形固定資産減価償却率">
          <a:extLst>
            <a:ext uri="{FF2B5EF4-FFF2-40B4-BE49-F238E27FC236}">
              <a16:creationId xmlns:a16="http://schemas.microsoft.com/office/drawing/2014/main" id="{D6DB2567-D4BA-4F64-BA62-4FABF521A80B}"/>
            </a:ext>
          </a:extLst>
        </xdr:cNvPr>
        <xdr:cNvSpPr txBox="1"/>
      </xdr:nvSpPr>
      <xdr:spPr>
        <a:xfrm>
          <a:off x="1816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55263</xdr:rowOff>
    </xdr:from>
    <xdr:ext cx="405111" cy="259045"/>
    <xdr:sp macro="" textlink="">
      <xdr:nvSpPr>
        <xdr:cNvPr id="336" name="n_4mainValue【市民会館】&#10;有形固定資産減価償却率">
          <a:extLst>
            <a:ext uri="{FF2B5EF4-FFF2-40B4-BE49-F238E27FC236}">
              <a16:creationId xmlns:a16="http://schemas.microsoft.com/office/drawing/2014/main" id="{D2AC174B-F787-497F-B45F-8E89C5F7E6DB}"/>
            </a:ext>
          </a:extLst>
        </xdr:cNvPr>
        <xdr:cNvSpPr txBox="1"/>
      </xdr:nvSpPr>
      <xdr:spPr>
        <a:xfrm>
          <a:off x="927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20B4A849-3E09-441A-9E34-23E3528247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144B53DF-F0BF-4F8A-8D12-4AF9DA99C1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DEF605A0-76AF-4148-8912-6C3F2C051B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D6E82F97-D3CA-4739-83CA-18E83CAD12B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2799BCE8-B0B7-40A3-8021-D398DC2F40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3470303C-5DB4-4E7F-AF2F-FA133A8619E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9A00089A-341D-43C3-A51D-CB6C2C23F4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185997A5-76DB-41E4-BD74-6CA8FA0B0CB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98225AAA-E0AE-423A-8C9D-19717A12E6B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CABD5DF8-D8CD-4E20-821C-388B7B700C8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A0ABBAEA-F364-4EDF-BFEE-8C68AB3AF72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46D5D9F7-40B2-4F38-A545-4CD285EE8D6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0CCD04BC-56DE-4259-A099-59533343F97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26D62C6B-2C1D-43ED-87D2-DACEA3E4D5B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DEADB355-1B5D-4CFF-AC45-A0C043083A2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CAF7C47F-379C-41AA-B524-E977878CAF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4B2776B0-96C3-4EBB-B96B-84E757E39BE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DB8412E1-8619-4564-A8C3-6177DE56D38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652500FE-64A8-441E-B8D9-38EA6512230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7F10E2AC-B7FC-428C-8C7A-9FDA6B15233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66755E92-E2C8-4CF1-8FB1-53C2BAA4F44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413791FC-DD9D-4C59-9778-4F6ABFAA7EB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E0905B3E-67A5-4179-A1C0-415481A16F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87630</xdr:rowOff>
    </xdr:from>
    <xdr:to>
      <xdr:col>54</xdr:col>
      <xdr:colOff>189865</xdr:colOff>
      <xdr:row>108</xdr:row>
      <xdr:rowOff>89536</xdr:rowOff>
    </xdr:to>
    <xdr:cxnSp macro="">
      <xdr:nvCxnSpPr>
        <xdr:cNvPr id="360" name="直線コネクタ 359">
          <a:extLst>
            <a:ext uri="{FF2B5EF4-FFF2-40B4-BE49-F238E27FC236}">
              <a16:creationId xmlns:a16="http://schemas.microsoft.com/office/drawing/2014/main" id="{337B3B04-9F2F-4C65-ABC3-539110E913E1}"/>
            </a:ext>
          </a:extLst>
        </xdr:cNvPr>
        <xdr:cNvCxnSpPr/>
      </xdr:nvCxnSpPr>
      <xdr:spPr>
        <a:xfrm flipV="1">
          <a:off x="10476865" y="17232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61" name="【市民会館】&#10;一人当たり面積最小値テキスト">
          <a:extLst>
            <a:ext uri="{FF2B5EF4-FFF2-40B4-BE49-F238E27FC236}">
              <a16:creationId xmlns:a16="http://schemas.microsoft.com/office/drawing/2014/main" id="{6529E321-4620-4A7B-80E3-65A55252616D}"/>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62" name="直線コネクタ 361">
          <a:extLst>
            <a:ext uri="{FF2B5EF4-FFF2-40B4-BE49-F238E27FC236}">
              <a16:creationId xmlns:a16="http://schemas.microsoft.com/office/drawing/2014/main" id="{C0BC3F08-2DC3-44DF-BBF6-57AD0BBA7112}"/>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34307</xdr:rowOff>
    </xdr:from>
    <xdr:ext cx="469744" cy="259045"/>
    <xdr:sp macro="" textlink="">
      <xdr:nvSpPr>
        <xdr:cNvPr id="363" name="【市民会館】&#10;一人当たり面積最大値テキスト">
          <a:extLst>
            <a:ext uri="{FF2B5EF4-FFF2-40B4-BE49-F238E27FC236}">
              <a16:creationId xmlns:a16="http://schemas.microsoft.com/office/drawing/2014/main" id="{2031B282-1F60-43A2-AFB3-40156C42EE42}"/>
            </a:ext>
          </a:extLst>
        </xdr:cNvPr>
        <xdr:cNvSpPr txBox="1"/>
      </xdr:nvSpPr>
      <xdr:spPr>
        <a:xfrm>
          <a:off x="105156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87630</xdr:rowOff>
    </xdr:from>
    <xdr:to>
      <xdr:col>55</xdr:col>
      <xdr:colOff>88900</xdr:colOff>
      <xdr:row>100</xdr:row>
      <xdr:rowOff>87630</xdr:rowOff>
    </xdr:to>
    <xdr:cxnSp macro="">
      <xdr:nvCxnSpPr>
        <xdr:cNvPr id="364" name="直線コネクタ 363">
          <a:extLst>
            <a:ext uri="{FF2B5EF4-FFF2-40B4-BE49-F238E27FC236}">
              <a16:creationId xmlns:a16="http://schemas.microsoft.com/office/drawing/2014/main" id="{1F04CE0E-85CF-4387-9337-48AC18136DEE}"/>
            </a:ext>
          </a:extLst>
        </xdr:cNvPr>
        <xdr:cNvCxnSpPr/>
      </xdr:nvCxnSpPr>
      <xdr:spPr>
        <a:xfrm>
          <a:off x="10388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26940</xdr:rowOff>
    </xdr:from>
    <xdr:ext cx="469744" cy="259045"/>
    <xdr:sp macro="" textlink="">
      <xdr:nvSpPr>
        <xdr:cNvPr id="365" name="【市民会館】&#10;一人当たり面積平均値テキスト">
          <a:extLst>
            <a:ext uri="{FF2B5EF4-FFF2-40B4-BE49-F238E27FC236}">
              <a16:creationId xmlns:a16="http://schemas.microsoft.com/office/drawing/2014/main" id="{D5781587-E6C5-4C83-940D-8F6F8F681BD2}"/>
            </a:ext>
          </a:extLst>
        </xdr:cNvPr>
        <xdr:cNvSpPr txBox="1"/>
      </xdr:nvSpPr>
      <xdr:spPr>
        <a:xfrm>
          <a:off x="10515600" y="1820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366" name="フローチャート: 判断 365">
          <a:extLst>
            <a:ext uri="{FF2B5EF4-FFF2-40B4-BE49-F238E27FC236}">
              <a16:creationId xmlns:a16="http://schemas.microsoft.com/office/drawing/2014/main" id="{B7BFEF3A-8F74-467C-B3AF-3A137DBE3463}"/>
            </a:ext>
          </a:extLst>
        </xdr:cNvPr>
        <xdr:cNvSpPr/>
      </xdr:nvSpPr>
      <xdr:spPr>
        <a:xfrm>
          <a:off x="10426700" y="183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367" name="フローチャート: 判断 366">
          <a:extLst>
            <a:ext uri="{FF2B5EF4-FFF2-40B4-BE49-F238E27FC236}">
              <a16:creationId xmlns:a16="http://schemas.microsoft.com/office/drawing/2014/main" id="{C0A01408-D536-4659-A73F-E74EF00DC7BB}"/>
            </a:ext>
          </a:extLst>
        </xdr:cNvPr>
        <xdr:cNvSpPr/>
      </xdr:nvSpPr>
      <xdr:spPr>
        <a:xfrm>
          <a:off x="95885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29590</xdr:rowOff>
    </xdr:from>
    <xdr:to>
      <xdr:col>46</xdr:col>
      <xdr:colOff>38100</xdr:colOff>
      <xdr:row>107</xdr:row>
      <xdr:rowOff>131190</xdr:rowOff>
    </xdr:to>
    <xdr:sp macro="" textlink="">
      <xdr:nvSpPr>
        <xdr:cNvPr id="368" name="フローチャート: 判断 367">
          <a:extLst>
            <a:ext uri="{FF2B5EF4-FFF2-40B4-BE49-F238E27FC236}">
              <a16:creationId xmlns:a16="http://schemas.microsoft.com/office/drawing/2014/main" id="{ED1D5678-3AE9-4231-B76A-3823008054BC}"/>
            </a:ext>
          </a:extLst>
        </xdr:cNvPr>
        <xdr:cNvSpPr/>
      </xdr:nvSpPr>
      <xdr:spPr>
        <a:xfrm>
          <a:off x="8699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369" name="フローチャート: 判断 368">
          <a:extLst>
            <a:ext uri="{FF2B5EF4-FFF2-40B4-BE49-F238E27FC236}">
              <a16:creationId xmlns:a16="http://schemas.microsoft.com/office/drawing/2014/main" id="{5AFC89F1-8430-4675-8536-DE757F3E1E4C}"/>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370" name="フローチャート: 判断 369">
          <a:extLst>
            <a:ext uri="{FF2B5EF4-FFF2-40B4-BE49-F238E27FC236}">
              <a16:creationId xmlns:a16="http://schemas.microsoft.com/office/drawing/2014/main" id="{2783649C-756C-4343-B741-59E910F63131}"/>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EF5C99E1-76F3-47E9-B698-2BC2B487980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22FE7256-C119-43F3-BCC8-44C14D5198D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6DB84D0-1000-444A-BE32-598DC043FA7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ED07BD0-6261-4C4C-AE5D-1207A33A486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9E66875A-A909-4D25-A98C-EF3A9A8FA06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38354</xdr:rowOff>
    </xdr:from>
    <xdr:to>
      <xdr:col>55</xdr:col>
      <xdr:colOff>50800</xdr:colOff>
      <xdr:row>107</xdr:row>
      <xdr:rowOff>139954</xdr:rowOff>
    </xdr:to>
    <xdr:sp macro="" textlink="">
      <xdr:nvSpPr>
        <xdr:cNvPr id="376" name="楕円 375">
          <a:extLst>
            <a:ext uri="{FF2B5EF4-FFF2-40B4-BE49-F238E27FC236}">
              <a16:creationId xmlns:a16="http://schemas.microsoft.com/office/drawing/2014/main" id="{AC4A31FB-D2F7-4783-9E22-682463BAD566}"/>
            </a:ext>
          </a:extLst>
        </xdr:cNvPr>
        <xdr:cNvSpPr/>
      </xdr:nvSpPr>
      <xdr:spPr>
        <a:xfrm>
          <a:off x="10426700" y="183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16781</xdr:rowOff>
    </xdr:from>
    <xdr:ext cx="469744" cy="259045"/>
    <xdr:sp macro="" textlink="">
      <xdr:nvSpPr>
        <xdr:cNvPr id="377" name="【市民会館】&#10;一人当たり面積該当値テキスト">
          <a:extLst>
            <a:ext uri="{FF2B5EF4-FFF2-40B4-BE49-F238E27FC236}">
              <a16:creationId xmlns:a16="http://schemas.microsoft.com/office/drawing/2014/main" id="{05A1CF00-B842-42BB-B54A-097AB42F1A8A}"/>
            </a:ext>
          </a:extLst>
        </xdr:cNvPr>
        <xdr:cNvSpPr txBox="1"/>
      </xdr:nvSpPr>
      <xdr:spPr>
        <a:xfrm>
          <a:off x="10515600" y="1836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50164</xdr:rowOff>
    </xdr:from>
    <xdr:to>
      <xdr:col>50</xdr:col>
      <xdr:colOff>165100</xdr:colOff>
      <xdr:row>107</xdr:row>
      <xdr:rowOff>151764</xdr:rowOff>
    </xdr:to>
    <xdr:sp macro="" textlink="">
      <xdr:nvSpPr>
        <xdr:cNvPr id="378" name="楕円 377">
          <a:extLst>
            <a:ext uri="{FF2B5EF4-FFF2-40B4-BE49-F238E27FC236}">
              <a16:creationId xmlns:a16="http://schemas.microsoft.com/office/drawing/2014/main" id="{4292C532-B1C3-4793-8B5B-B53998D5A9AF}"/>
            </a:ext>
          </a:extLst>
        </xdr:cNvPr>
        <xdr:cNvSpPr/>
      </xdr:nvSpPr>
      <xdr:spPr>
        <a:xfrm>
          <a:off x="9588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89154</xdr:rowOff>
    </xdr:from>
    <xdr:to>
      <xdr:col>55</xdr:col>
      <xdr:colOff>0</xdr:colOff>
      <xdr:row>107</xdr:row>
      <xdr:rowOff>100964</xdr:rowOff>
    </xdr:to>
    <xdr:cxnSp macro="">
      <xdr:nvCxnSpPr>
        <xdr:cNvPr id="379" name="直線コネクタ 378">
          <a:extLst>
            <a:ext uri="{FF2B5EF4-FFF2-40B4-BE49-F238E27FC236}">
              <a16:creationId xmlns:a16="http://schemas.microsoft.com/office/drawing/2014/main" id="{F16670AC-2C82-4B37-BE2F-EC0C3C0E0A92}"/>
            </a:ext>
          </a:extLst>
        </xdr:cNvPr>
        <xdr:cNvCxnSpPr/>
      </xdr:nvCxnSpPr>
      <xdr:spPr>
        <a:xfrm flipV="1">
          <a:off x="9639300" y="18434304"/>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60833</xdr:rowOff>
    </xdr:from>
    <xdr:to>
      <xdr:col>46</xdr:col>
      <xdr:colOff>38100</xdr:colOff>
      <xdr:row>107</xdr:row>
      <xdr:rowOff>162433</xdr:rowOff>
    </xdr:to>
    <xdr:sp macro="" textlink="">
      <xdr:nvSpPr>
        <xdr:cNvPr id="380" name="楕円 379">
          <a:extLst>
            <a:ext uri="{FF2B5EF4-FFF2-40B4-BE49-F238E27FC236}">
              <a16:creationId xmlns:a16="http://schemas.microsoft.com/office/drawing/2014/main" id="{4CD4C6B8-45BB-4E85-BCE1-62F20760EE03}"/>
            </a:ext>
          </a:extLst>
        </xdr:cNvPr>
        <xdr:cNvSpPr/>
      </xdr:nvSpPr>
      <xdr:spPr>
        <a:xfrm>
          <a:off x="8699500" y="184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100964</xdr:rowOff>
    </xdr:from>
    <xdr:to>
      <xdr:col>50</xdr:col>
      <xdr:colOff>114300</xdr:colOff>
      <xdr:row>107</xdr:row>
      <xdr:rowOff>111633</xdr:rowOff>
    </xdr:to>
    <xdr:cxnSp macro="">
      <xdr:nvCxnSpPr>
        <xdr:cNvPr id="381" name="直線コネクタ 380">
          <a:extLst>
            <a:ext uri="{FF2B5EF4-FFF2-40B4-BE49-F238E27FC236}">
              <a16:creationId xmlns:a16="http://schemas.microsoft.com/office/drawing/2014/main" id="{365A74C2-5805-4AF9-A50C-643288E2D445}"/>
            </a:ext>
          </a:extLst>
        </xdr:cNvPr>
        <xdr:cNvCxnSpPr/>
      </xdr:nvCxnSpPr>
      <xdr:spPr>
        <a:xfrm flipV="1">
          <a:off x="8750300" y="1844611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66929</xdr:rowOff>
    </xdr:from>
    <xdr:to>
      <xdr:col>41</xdr:col>
      <xdr:colOff>101600</xdr:colOff>
      <xdr:row>107</xdr:row>
      <xdr:rowOff>168529</xdr:rowOff>
    </xdr:to>
    <xdr:sp macro="" textlink="">
      <xdr:nvSpPr>
        <xdr:cNvPr id="382" name="楕円 381">
          <a:extLst>
            <a:ext uri="{FF2B5EF4-FFF2-40B4-BE49-F238E27FC236}">
              <a16:creationId xmlns:a16="http://schemas.microsoft.com/office/drawing/2014/main" id="{AD1D8363-CCC9-470E-84C2-2478795875BA}"/>
            </a:ext>
          </a:extLst>
        </xdr:cNvPr>
        <xdr:cNvSpPr/>
      </xdr:nvSpPr>
      <xdr:spPr>
        <a:xfrm>
          <a:off x="7810500" y="184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111633</xdr:rowOff>
    </xdr:from>
    <xdr:to>
      <xdr:col>45</xdr:col>
      <xdr:colOff>177800</xdr:colOff>
      <xdr:row>107</xdr:row>
      <xdr:rowOff>117729</xdr:rowOff>
    </xdr:to>
    <xdr:cxnSp macro="">
      <xdr:nvCxnSpPr>
        <xdr:cNvPr id="383" name="直線コネクタ 382">
          <a:extLst>
            <a:ext uri="{FF2B5EF4-FFF2-40B4-BE49-F238E27FC236}">
              <a16:creationId xmlns:a16="http://schemas.microsoft.com/office/drawing/2014/main" id="{1D7F7325-2960-4DE5-BC18-02A5AF9B0CCD}"/>
            </a:ext>
          </a:extLst>
        </xdr:cNvPr>
        <xdr:cNvCxnSpPr/>
      </xdr:nvCxnSpPr>
      <xdr:spPr>
        <a:xfrm flipV="1">
          <a:off x="7861300" y="1845678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73406</xdr:rowOff>
    </xdr:from>
    <xdr:to>
      <xdr:col>36</xdr:col>
      <xdr:colOff>165100</xdr:colOff>
      <xdr:row>108</xdr:row>
      <xdr:rowOff>3556</xdr:rowOff>
    </xdr:to>
    <xdr:sp macro="" textlink="">
      <xdr:nvSpPr>
        <xdr:cNvPr id="384" name="楕円 383">
          <a:extLst>
            <a:ext uri="{FF2B5EF4-FFF2-40B4-BE49-F238E27FC236}">
              <a16:creationId xmlns:a16="http://schemas.microsoft.com/office/drawing/2014/main" id="{3685E8AA-6038-4602-BB37-A3B79FD4D163}"/>
            </a:ext>
          </a:extLst>
        </xdr:cNvPr>
        <xdr:cNvSpPr/>
      </xdr:nvSpPr>
      <xdr:spPr>
        <a:xfrm>
          <a:off x="6921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117729</xdr:rowOff>
    </xdr:from>
    <xdr:to>
      <xdr:col>41</xdr:col>
      <xdr:colOff>50800</xdr:colOff>
      <xdr:row>107</xdr:row>
      <xdr:rowOff>124206</xdr:rowOff>
    </xdr:to>
    <xdr:cxnSp macro="">
      <xdr:nvCxnSpPr>
        <xdr:cNvPr id="385" name="直線コネクタ 384">
          <a:extLst>
            <a:ext uri="{FF2B5EF4-FFF2-40B4-BE49-F238E27FC236}">
              <a16:creationId xmlns:a16="http://schemas.microsoft.com/office/drawing/2014/main" id="{9725F1C6-6AA1-4CB0-9475-C9FBF6D3FA0F}"/>
            </a:ext>
          </a:extLst>
        </xdr:cNvPr>
        <xdr:cNvCxnSpPr/>
      </xdr:nvCxnSpPr>
      <xdr:spPr>
        <a:xfrm flipV="1">
          <a:off x="6972300" y="1846287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90567</xdr:rowOff>
    </xdr:from>
    <xdr:ext cx="469744" cy="259045"/>
    <xdr:sp macro="" textlink="">
      <xdr:nvSpPr>
        <xdr:cNvPr id="386" name="n_1aveValue【市民会館】&#10;一人当たり面積">
          <a:extLst>
            <a:ext uri="{FF2B5EF4-FFF2-40B4-BE49-F238E27FC236}">
              <a16:creationId xmlns:a16="http://schemas.microsoft.com/office/drawing/2014/main" id="{3FBF60FF-BDE0-4669-97E6-34E0D030853C}"/>
            </a:ext>
          </a:extLst>
        </xdr:cNvPr>
        <xdr:cNvSpPr txBox="1"/>
      </xdr:nvSpPr>
      <xdr:spPr>
        <a:xfrm>
          <a:off x="9391727" y="180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147717</xdr:rowOff>
    </xdr:from>
    <xdr:ext cx="469744" cy="259045"/>
    <xdr:sp macro="" textlink="">
      <xdr:nvSpPr>
        <xdr:cNvPr id="387" name="n_2aveValue【市民会館】&#10;一人当たり面積">
          <a:extLst>
            <a:ext uri="{FF2B5EF4-FFF2-40B4-BE49-F238E27FC236}">
              <a16:creationId xmlns:a16="http://schemas.microsoft.com/office/drawing/2014/main" id="{A683C5E6-F926-4E30-BAEF-2CD6CBB249AF}"/>
            </a:ext>
          </a:extLst>
        </xdr:cNvPr>
        <xdr:cNvSpPr txBox="1"/>
      </xdr:nvSpPr>
      <xdr:spPr>
        <a:xfrm>
          <a:off x="8515427" y="181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122953</xdr:rowOff>
    </xdr:from>
    <xdr:ext cx="469744" cy="259045"/>
    <xdr:sp macro="" textlink="">
      <xdr:nvSpPr>
        <xdr:cNvPr id="388" name="n_3aveValue【市民会館】&#10;一人当たり面積">
          <a:extLst>
            <a:ext uri="{FF2B5EF4-FFF2-40B4-BE49-F238E27FC236}">
              <a16:creationId xmlns:a16="http://schemas.microsoft.com/office/drawing/2014/main" id="{F450AC1A-8E5F-4D1D-A585-3D4411EE8156}"/>
            </a:ext>
          </a:extLst>
        </xdr:cNvPr>
        <xdr:cNvSpPr txBox="1"/>
      </xdr:nvSpPr>
      <xdr:spPr>
        <a:xfrm>
          <a:off x="7626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15512</xdr:rowOff>
    </xdr:from>
    <xdr:ext cx="469744" cy="259045"/>
    <xdr:sp macro="" textlink="">
      <xdr:nvSpPr>
        <xdr:cNvPr id="389" name="n_4aveValue【市民会館】&#10;一人当たり面積">
          <a:extLst>
            <a:ext uri="{FF2B5EF4-FFF2-40B4-BE49-F238E27FC236}">
              <a16:creationId xmlns:a16="http://schemas.microsoft.com/office/drawing/2014/main" id="{4F62E9E3-0AB4-46B1-8CC0-2436D1EB0400}"/>
            </a:ext>
          </a:extLst>
        </xdr:cNvPr>
        <xdr:cNvSpPr txBox="1"/>
      </xdr:nvSpPr>
      <xdr:spPr>
        <a:xfrm>
          <a:off x="6737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142891</xdr:rowOff>
    </xdr:from>
    <xdr:ext cx="469744" cy="259045"/>
    <xdr:sp macro="" textlink="">
      <xdr:nvSpPr>
        <xdr:cNvPr id="390" name="n_1mainValue【市民会館】&#10;一人当たり面積">
          <a:extLst>
            <a:ext uri="{FF2B5EF4-FFF2-40B4-BE49-F238E27FC236}">
              <a16:creationId xmlns:a16="http://schemas.microsoft.com/office/drawing/2014/main" id="{91A6EE9F-FB8E-47C8-864B-7DD8450CBA54}"/>
            </a:ext>
          </a:extLst>
        </xdr:cNvPr>
        <xdr:cNvSpPr txBox="1"/>
      </xdr:nvSpPr>
      <xdr:spPr>
        <a:xfrm>
          <a:off x="93917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153560</xdr:rowOff>
    </xdr:from>
    <xdr:ext cx="469744" cy="259045"/>
    <xdr:sp macro="" textlink="">
      <xdr:nvSpPr>
        <xdr:cNvPr id="391" name="n_2mainValue【市民会館】&#10;一人当たり面積">
          <a:extLst>
            <a:ext uri="{FF2B5EF4-FFF2-40B4-BE49-F238E27FC236}">
              <a16:creationId xmlns:a16="http://schemas.microsoft.com/office/drawing/2014/main" id="{7F571F38-5844-43BA-BD80-F3A7C235CC38}"/>
            </a:ext>
          </a:extLst>
        </xdr:cNvPr>
        <xdr:cNvSpPr txBox="1"/>
      </xdr:nvSpPr>
      <xdr:spPr>
        <a:xfrm>
          <a:off x="8515427" y="184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159656</xdr:rowOff>
    </xdr:from>
    <xdr:ext cx="469744" cy="259045"/>
    <xdr:sp macro="" textlink="">
      <xdr:nvSpPr>
        <xdr:cNvPr id="392" name="n_3mainValue【市民会館】&#10;一人当たり面積">
          <a:extLst>
            <a:ext uri="{FF2B5EF4-FFF2-40B4-BE49-F238E27FC236}">
              <a16:creationId xmlns:a16="http://schemas.microsoft.com/office/drawing/2014/main" id="{3EF5F113-9689-494B-B1F5-9666A228E444}"/>
            </a:ext>
          </a:extLst>
        </xdr:cNvPr>
        <xdr:cNvSpPr txBox="1"/>
      </xdr:nvSpPr>
      <xdr:spPr>
        <a:xfrm>
          <a:off x="7626427" y="1850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166133</xdr:rowOff>
    </xdr:from>
    <xdr:ext cx="469744" cy="259045"/>
    <xdr:sp macro="" textlink="">
      <xdr:nvSpPr>
        <xdr:cNvPr id="393" name="n_4mainValue【市民会館】&#10;一人当たり面積">
          <a:extLst>
            <a:ext uri="{FF2B5EF4-FFF2-40B4-BE49-F238E27FC236}">
              <a16:creationId xmlns:a16="http://schemas.microsoft.com/office/drawing/2014/main" id="{6289D957-8CFD-4F6C-A81D-2C49297BB844}"/>
            </a:ext>
          </a:extLst>
        </xdr:cNvPr>
        <xdr:cNvSpPr txBox="1"/>
      </xdr:nvSpPr>
      <xdr:spPr>
        <a:xfrm>
          <a:off x="6737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932B87C-3128-4124-A689-1C170EC3E7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CF9EC1B-F057-4A6B-BCFB-DABB89422B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AAAD5144-3AE5-465D-B2A1-4CD6832F89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4D3C6D5-787B-4B35-A33F-9D3F10E722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14A0D7A-0B05-4EF3-B0ED-64738D3079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C967B20-6013-4DE9-82FC-1C1B41FD83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B41C38B4-1067-46B1-B968-2A56196DB5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25A0835-300D-4029-9553-D7B70DB765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EC3DA72D-1949-49AD-801A-F3B27A08E5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8FB86BCD-39F5-4DD2-95C2-3F96816BB6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EE0811A6-3DA9-4248-BAE8-63DEC12A5BF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5" name="直線コネクタ 404">
          <a:extLst>
            <a:ext uri="{FF2B5EF4-FFF2-40B4-BE49-F238E27FC236}">
              <a16:creationId xmlns:a16="http://schemas.microsoft.com/office/drawing/2014/main" id="{2CCDF15C-F629-4091-86A2-9F144AF1D1E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6" name="テキスト ボックス 405">
          <a:extLst>
            <a:ext uri="{FF2B5EF4-FFF2-40B4-BE49-F238E27FC236}">
              <a16:creationId xmlns:a16="http://schemas.microsoft.com/office/drawing/2014/main" id="{04944116-B8DC-4E52-8984-2D9F0C5386B6}"/>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7" name="直線コネクタ 406">
          <a:extLst>
            <a:ext uri="{FF2B5EF4-FFF2-40B4-BE49-F238E27FC236}">
              <a16:creationId xmlns:a16="http://schemas.microsoft.com/office/drawing/2014/main" id="{11A22097-B57E-43D1-930B-82150508CE08}"/>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8" name="テキスト ボックス 407">
          <a:extLst>
            <a:ext uri="{FF2B5EF4-FFF2-40B4-BE49-F238E27FC236}">
              <a16:creationId xmlns:a16="http://schemas.microsoft.com/office/drawing/2014/main" id="{0D485CED-046B-4FC4-8BF4-C0606146B22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9" name="直線コネクタ 408">
          <a:extLst>
            <a:ext uri="{FF2B5EF4-FFF2-40B4-BE49-F238E27FC236}">
              <a16:creationId xmlns:a16="http://schemas.microsoft.com/office/drawing/2014/main" id="{A8521029-22D5-41CB-AE4E-3616AAD4946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0" name="テキスト ボックス 409">
          <a:extLst>
            <a:ext uri="{FF2B5EF4-FFF2-40B4-BE49-F238E27FC236}">
              <a16:creationId xmlns:a16="http://schemas.microsoft.com/office/drawing/2014/main" id="{D8B30A77-85DB-4CAF-8326-3EBD4334B3B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1" name="直線コネクタ 410">
          <a:extLst>
            <a:ext uri="{FF2B5EF4-FFF2-40B4-BE49-F238E27FC236}">
              <a16:creationId xmlns:a16="http://schemas.microsoft.com/office/drawing/2014/main" id="{78A3BFD2-500F-4FBD-B080-8BD27D40A2C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2" name="テキスト ボックス 411">
          <a:extLst>
            <a:ext uri="{FF2B5EF4-FFF2-40B4-BE49-F238E27FC236}">
              <a16:creationId xmlns:a16="http://schemas.microsoft.com/office/drawing/2014/main" id="{A76D911E-1B19-4583-B4C3-B0DE4026850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54D2E1C-4430-4716-9431-62E1A1726A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F81E9572-1ECE-48B5-A29C-0337464D219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A987FDD9-7310-4A09-81DF-96AB0FBA3BF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416" name="直線コネクタ 415">
          <a:extLst>
            <a:ext uri="{FF2B5EF4-FFF2-40B4-BE49-F238E27FC236}">
              <a16:creationId xmlns:a16="http://schemas.microsoft.com/office/drawing/2014/main" id="{C942E4AB-25EC-4920-806C-189E64C6733A}"/>
            </a:ext>
          </a:extLst>
        </xdr:cNvPr>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97978CC5-3124-4093-A007-529004E139B7}"/>
            </a:ext>
          </a:extLst>
        </xdr:cNvPr>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418" name="直線コネクタ 417">
          <a:extLst>
            <a:ext uri="{FF2B5EF4-FFF2-40B4-BE49-F238E27FC236}">
              <a16:creationId xmlns:a16="http://schemas.microsoft.com/office/drawing/2014/main" id="{E9DCB19B-1BB2-4441-BF0E-313506DB492D}"/>
            </a:ext>
          </a:extLst>
        </xdr:cNvPr>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AA0C4ABC-C9A8-4FC8-8037-7CC674EBA2D8}"/>
            </a:ext>
          </a:extLst>
        </xdr:cNvPr>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420" name="直線コネクタ 419">
          <a:extLst>
            <a:ext uri="{FF2B5EF4-FFF2-40B4-BE49-F238E27FC236}">
              <a16:creationId xmlns:a16="http://schemas.microsoft.com/office/drawing/2014/main" id="{A9B4BAE7-C3D6-40B6-9A9D-9DC95577D798}"/>
            </a:ext>
          </a:extLst>
        </xdr:cNvPr>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E70A1F3E-93E2-4477-8C0A-64DC0F32DCA9}"/>
            </a:ext>
          </a:extLst>
        </xdr:cNvPr>
        <xdr:cNvSpPr txBox="1"/>
      </xdr:nvSpPr>
      <xdr:spPr>
        <a:xfrm>
          <a:off x="1635760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422" name="フローチャート: 判断 421">
          <a:extLst>
            <a:ext uri="{FF2B5EF4-FFF2-40B4-BE49-F238E27FC236}">
              <a16:creationId xmlns:a16="http://schemas.microsoft.com/office/drawing/2014/main" id="{391FA48D-61F7-45E0-8407-E8E28E1E2FC5}"/>
            </a:ext>
          </a:extLst>
        </xdr:cNvPr>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423" name="フローチャート: 判断 422">
          <a:extLst>
            <a:ext uri="{FF2B5EF4-FFF2-40B4-BE49-F238E27FC236}">
              <a16:creationId xmlns:a16="http://schemas.microsoft.com/office/drawing/2014/main" id="{88BD56AE-C209-43AF-AE61-003A1A67190E}"/>
            </a:ext>
          </a:extLst>
        </xdr:cNvPr>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424" name="フローチャート: 判断 423">
          <a:extLst>
            <a:ext uri="{FF2B5EF4-FFF2-40B4-BE49-F238E27FC236}">
              <a16:creationId xmlns:a16="http://schemas.microsoft.com/office/drawing/2014/main" id="{206F2760-DED7-4468-B57C-35AD9F0864C6}"/>
            </a:ext>
          </a:extLst>
        </xdr:cNvPr>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87122</xdr:rowOff>
    </xdr:from>
    <xdr:to>
      <xdr:col>72</xdr:col>
      <xdr:colOff>38100</xdr:colOff>
      <xdr:row>37</xdr:row>
      <xdr:rowOff>17272</xdr:rowOff>
    </xdr:to>
    <xdr:sp macro="" textlink="">
      <xdr:nvSpPr>
        <xdr:cNvPr id="425" name="フローチャート: 判断 424">
          <a:extLst>
            <a:ext uri="{FF2B5EF4-FFF2-40B4-BE49-F238E27FC236}">
              <a16:creationId xmlns:a16="http://schemas.microsoft.com/office/drawing/2014/main" id="{96D4D618-19C2-4E97-999D-CF052B9BC3B2}"/>
            </a:ext>
          </a:extLst>
        </xdr:cNvPr>
        <xdr:cNvSpPr/>
      </xdr:nvSpPr>
      <xdr:spPr>
        <a:xfrm>
          <a:off x="13652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148844</xdr:rowOff>
    </xdr:from>
    <xdr:to>
      <xdr:col>67</xdr:col>
      <xdr:colOff>101600</xdr:colOff>
      <xdr:row>37</xdr:row>
      <xdr:rowOff>78994</xdr:rowOff>
    </xdr:to>
    <xdr:sp macro="" textlink="">
      <xdr:nvSpPr>
        <xdr:cNvPr id="426" name="フローチャート: 判断 425">
          <a:extLst>
            <a:ext uri="{FF2B5EF4-FFF2-40B4-BE49-F238E27FC236}">
              <a16:creationId xmlns:a16="http://schemas.microsoft.com/office/drawing/2014/main" id="{4D335A45-EBE9-45D4-9816-86D650D06E92}"/>
            </a:ext>
          </a:extLst>
        </xdr:cNvPr>
        <xdr:cNvSpPr/>
      </xdr:nvSpPr>
      <xdr:spPr>
        <a:xfrm>
          <a:off x="12763500" y="632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199073D-0AEB-4166-9369-85B1524157D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BA0E8D4-7745-4C07-931D-B8F07E95535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39C4C1E-2539-4BE7-BDF3-5266D6DDB1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500E9AC-6347-452D-B136-1D7573BC3C9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9D5B0BE-2545-4AB8-B6A9-765C4D9E65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155702</xdr:rowOff>
    </xdr:from>
    <xdr:to>
      <xdr:col>85</xdr:col>
      <xdr:colOff>177800</xdr:colOff>
      <xdr:row>41</xdr:row>
      <xdr:rowOff>85852</xdr:rowOff>
    </xdr:to>
    <xdr:sp macro="" textlink="">
      <xdr:nvSpPr>
        <xdr:cNvPr id="432" name="楕円 431">
          <a:extLst>
            <a:ext uri="{FF2B5EF4-FFF2-40B4-BE49-F238E27FC236}">
              <a16:creationId xmlns:a16="http://schemas.microsoft.com/office/drawing/2014/main" id="{5F508A95-D4C7-4889-9A62-6C6FF277F10F}"/>
            </a:ext>
          </a:extLst>
        </xdr:cNvPr>
        <xdr:cNvSpPr/>
      </xdr:nvSpPr>
      <xdr:spPr>
        <a:xfrm>
          <a:off x="162687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70629</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2841404-5C31-4618-AF07-6949D52DEF97}"/>
            </a:ext>
          </a:extLst>
        </xdr:cNvPr>
        <xdr:cNvSpPr txBox="1"/>
      </xdr:nvSpPr>
      <xdr:spPr>
        <a:xfrm>
          <a:off x="16357600" y="692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103124</xdr:rowOff>
    </xdr:from>
    <xdr:to>
      <xdr:col>81</xdr:col>
      <xdr:colOff>101600</xdr:colOff>
      <xdr:row>41</xdr:row>
      <xdr:rowOff>33274</xdr:rowOff>
    </xdr:to>
    <xdr:sp macro="" textlink="">
      <xdr:nvSpPr>
        <xdr:cNvPr id="434" name="楕円 433">
          <a:extLst>
            <a:ext uri="{FF2B5EF4-FFF2-40B4-BE49-F238E27FC236}">
              <a16:creationId xmlns:a16="http://schemas.microsoft.com/office/drawing/2014/main" id="{63D21868-B73D-4021-B51E-07DB65A7F6B8}"/>
            </a:ext>
          </a:extLst>
        </xdr:cNvPr>
        <xdr:cNvSpPr/>
      </xdr:nvSpPr>
      <xdr:spPr>
        <a:xfrm>
          <a:off x="15430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153924</xdr:rowOff>
    </xdr:from>
    <xdr:to>
      <xdr:col>85</xdr:col>
      <xdr:colOff>127000</xdr:colOff>
      <xdr:row>41</xdr:row>
      <xdr:rowOff>35052</xdr:rowOff>
    </xdr:to>
    <xdr:cxnSp macro="">
      <xdr:nvCxnSpPr>
        <xdr:cNvPr id="435" name="直線コネクタ 434">
          <a:extLst>
            <a:ext uri="{FF2B5EF4-FFF2-40B4-BE49-F238E27FC236}">
              <a16:creationId xmlns:a16="http://schemas.microsoft.com/office/drawing/2014/main" id="{DA53A42F-FB82-4FC1-8C3C-CB250AF8B017}"/>
            </a:ext>
          </a:extLst>
        </xdr:cNvPr>
        <xdr:cNvCxnSpPr/>
      </xdr:nvCxnSpPr>
      <xdr:spPr>
        <a:xfrm>
          <a:off x="15481300" y="701192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50546</xdr:rowOff>
    </xdr:from>
    <xdr:to>
      <xdr:col>76</xdr:col>
      <xdr:colOff>165100</xdr:colOff>
      <xdr:row>40</xdr:row>
      <xdr:rowOff>152146</xdr:rowOff>
    </xdr:to>
    <xdr:sp macro="" textlink="">
      <xdr:nvSpPr>
        <xdr:cNvPr id="436" name="楕円 435">
          <a:extLst>
            <a:ext uri="{FF2B5EF4-FFF2-40B4-BE49-F238E27FC236}">
              <a16:creationId xmlns:a16="http://schemas.microsoft.com/office/drawing/2014/main" id="{09B80296-8C6F-4B47-AEFE-E15EF10802A1}"/>
            </a:ext>
          </a:extLst>
        </xdr:cNvPr>
        <xdr:cNvSpPr/>
      </xdr:nvSpPr>
      <xdr:spPr>
        <a:xfrm>
          <a:off x="14541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101346</xdr:rowOff>
    </xdr:from>
    <xdr:to>
      <xdr:col>81</xdr:col>
      <xdr:colOff>50800</xdr:colOff>
      <xdr:row>40</xdr:row>
      <xdr:rowOff>153924</xdr:rowOff>
    </xdr:to>
    <xdr:cxnSp macro="">
      <xdr:nvCxnSpPr>
        <xdr:cNvPr id="437" name="直線コネクタ 436">
          <a:extLst>
            <a:ext uri="{FF2B5EF4-FFF2-40B4-BE49-F238E27FC236}">
              <a16:creationId xmlns:a16="http://schemas.microsoft.com/office/drawing/2014/main" id="{F573BAA2-2CB6-4985-B44F-1A1757B61C48}"/>
            </a:ext>
          </a:extLst>
        </xdr:cNvPr>
        <xdr:cNvCxnSpPr/>
      </xdr:nvCxnSpPr>
      <xdr:spPr>
        <a:xfrm>
          <a:off x="14592300" y="69593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151130</xdr:rowOff>
    </xdr:from>
    <xdr:to>
      <xdr:col>72</xdr:col>
      <xdr:colOff>38100</xdr:colOff>
      <xdr:row>40</xdr:row>
      <xdr:rowOff>81280</xdr:rowOff>
    </xdr:to>
    <xdr:sp macro="" textlink="">
      <xdr:nvSpPr>
        <xdr:cNvPr id="438" name="楕円 437">
          <a:extLst>
            <a:ext uri="{FF2B5EF4-FFF2-40B4-BE49-F238E27FC236}">
              <a16:creationId xmlns:a16="http://schemas.microsoft.com/office/drawing/2014/main" id="{F3E28159-CFF0-4225-937A-84314F59733C}"/>
            </a:ext>
          </a:extLst>
        </xdr:cNvPr>
        <xdr:cNvSpPr/>
      </xdr:nvSpPr>
      <xdr:spPr>
        <a:xfrm>
          <a:off x="1365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30480</xdr:rowOff>
    </xdr:from>
    <xdr:to>
      <xdr:col>76</xdr:col>
      <xdr:colOff>114300</xdr:colOff>
      <xdr:row>40</xdr:row>
      <xdr:rowOff>101346</xdr:rowOff>
    </xdr:to>
    <xdr:cxnSp macro="">
      <xdr:nvCxnSpPr>
        <xdr:cNvPr id="439" name="直線コネクタ 438">
          <a:extLst>
            <a:ext uri="{FF2B5EF4-FFF2-40B4-BE49-F238E27FC236}">
              <a16:creationId xmlns:a16="http://schemas.microsoft.com/office/drawing/2014/main" id="{DE905D87-5DD0-483B-ADF4-1916FD4F5A71}"/>
            </a:ext>
          </a:extLst>
        </xdr:cNvPr>
        <xdr:cNvCxnSpPr/>
      </xdr:nvCxnSpPr>
      <xdr:spPr>
        <a:xfrm>
          <a:off x="13703300" y="688848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98552</xdr:rowOff>
    </xdr:from>
    <xdr:to>
      <xdr:col>67</xdr:col>
      <xdr:colOff>101600</xdr:colOff>
      <xdr:row>40</xdr:row>
      <xdr:rowOff>28702</xdr:rowOff>
    </xdr:to>
    <xdr:sp macro="" textlink="">
      <xdr:nvSpPr>
        <xdr:cNvPr id="440" name="楕円 439">
          <a:extLst>
            <a:ext uri="{FF2B5EF4-FFF2-40B4-BE49-F238E27FC236}">
              <a16:creationId xmlns:a16="http://schemas.microsoft.com/office/drawing/2014/main" id="{AB768E44-F120-4016-8656-A04463C2A73F}"/>
            </a:ext>
          </a:extLst>
        </xdr:cNvPr>
        <xdr:cNvSpPr/>
      </xdr:nvSpPr>
      <xdr:spPr>
        <a:xfrm>
          <a:off x="12763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149352</xdr:rowOff>
    </xdr:from>
    <xdr:to>
      <xdr:col>71</xdr:col>
      <xdr:colOff>177800</xdr:colOff>
      <xdr:row>40</xdr:row>
      <xdr:rowOff>30480</xdr:rowOff>
    </xdr:to>
    <xdr:cxnSp macro="">
      <xdr:nvCxnSpPr>
        <xdr:cNvPr id="441" name="直線コネクタ 440">
          <a:extLst>
            <a:ext uri="{FF2B5EF4-FFF2-40B4-BE49-F238E27FC236}">
              <a16:creationId xmlns:a16="http://schemas.microsoft.com/office/drawing/2014/main" id="{C78D9B34-F78B-49C4-8D2F-C63F484BCA73}"/>
            </a:ext>
          </a:extLst>
        </xdr:cNvPr>
        <xdr:cNvCxnSpPr/>
      </xdr:nvCxnSpPr>
      <xdr:spPr>
        <a:xfrm>
          <a:off x="12814300" y="68359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CAC2BDC8-A036-49FC-8EEC-093896C34134}"/>
            </a:ext>
          </a:extLst>
        </xdr:cNvPr>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DE9EF4D4-49AA-499A-9C24-75ECB9F5EAB3}"/>
            </a:ext>
          </a:extLst>
        </xdr:cNvPr>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7DECF00D-3B53-4E08-962D-6BECAD7B93EE}"/>
            </a:ext>
          </a:extLst>
        </xdr:cNvPr>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95521</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FC4CF7C0-78A4-477A-9648-95A55FD02D5C}"/>
            </a:ext>
          </a:extLst>
        </xdr:cNvPr>
        <xdr:cNvSpPr txBox="1"/>
      </xdr:nvSpPr>
      <xdr:spPr>
        <a:xfrm>
          <a:off x="12611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24401</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ACCB9C7A-9FFA-469C-9952-5F9D05E74D93}"/>
            </a:ext>
          </a:extLst>
        </xdr:cNvPr>
        <xdr:cNvSpPr txBox="1"/>
      </xdr:nvSpPr>
      <xdr:spPr>
        <a:xfrm>
          <a:off x="15266044" y="705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143273</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4705C36B-57AA-470B-A526-7FABDACB98D7}"/>
            </a:ext>
          </a:extLst>
        </xdr:cNvPr>
        <xdr:cNvSpPr txBox="1"/>
      </xdr:nvSpPr>
      <xdr:spPr>
        <a:xfrm>
          <a:off x="14389744" y="700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72407</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FAECC271-5D6B-4149-8E29-3446354F1E20}"/>
            </a:ext>
          </a:extLst>
        </xdr:cNvPr>
        <xdr:cNvSpPr txBox="1"/>
      </xdr:nvSpPr>
      <xdr:spPr>
        <a:xfrm>
          <a:off x="13500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19829</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F849BADF-AE1A-46FE-BD36-B1085D706201}"/>
            </a:ext>
          </a:extLst>
        </xdr:cNvPr>
        <xdr:cNvSpPr txBox="1"/>
      </xdr:nvSpPr>
      <xdr:spPr>
        <a:xfrm>
          <a:off x="12611744"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798182D7-377E-438F-8777-207D6E72CB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767CACD8-4229-4F4A-941E-A59AA7C2A4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9A07B81-35F3-4BA4-BF1B-E3385178C6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537F2503-F091-4B7B-A735-4AF6EE3C6F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CCB64D32-67BA-4EBC-BDA1-A90E102301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F1DF446E-210F-40DF-B0BC-5BF131AEFD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FF4524CB-796B-4961-A7CE-A8FA14CFEF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CE4BAF51-7A48-4F04-8DAA-D42FE10E21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DA36EEF4-1926-4686-9434-E774D264005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E9386D49-FFB8-4443-9DCD-EFFC3243A9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A3323F11-D069-4E13-AAF3-9CFBB8BB3A5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08A49809-6DEC-437D-996B-2ACC5D54A5D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99210725-92DB-4B24-9B05-3FDA176BA25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9E54B8F2-9A8D-4997-9224-D66DBB10020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1EA6DDED-80B7-4949-8DA2-DE2F4ADEF41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E09EC67B-E391-4812-A3D6-2FDA21AF66A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6D5AE163-FC0E-4C7A-912D-00FAEA65BC5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796C8D35-7CB4-4109-88D1-42142994368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B4B84E0A-EBEF-4B7C-A4B1-A71CC821253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C78D66C1-B35B-4724-86F3-B051191C51D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67D24362-7652-4CF3-B92A-C9AB7CCC092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20411802-90A4-4E26-85EA-A8FED524D6B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9FF26E62-23FA-49F0-BEEA-C01DCDF2B0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473" name="直線コネクタ 472">
          <a:extLst>
            <a:ext uri="{FF2B5EF4-FFF2-40B4-BE49-F238E27FC236}">
              <a16:creationId xmlns:a16="http://schemas.microsoft.com/office/drawing/2014/main" id="{1C52DD1E-661C-473A-8D97-1F2DEC539EFA}"/>
            </a:ext>
          </a:extLst>
        </xdr:cNvPr>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474" name="【一般廃棄物処理施設】&#10;一人当たり有形固定資産（償却資産）額最小値テキスト">
          <a:extLst>
            <a:ext uri="{FF2B5EF4-FFF2-40B4-BE49-F238E27FC236}">
              <a16:creationId xmlns:a16="http://schemas.microsoft.com/office/drawing/2014/main" id="{FC64D34B-9AE2-4978-9278-934BDA9254F3}"/>
            </a:ext>
          </a:extLst>
        </xdr:cNvPr>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475" name="直線コネクタ 474">
          <a:extLst>
            <a:ext uri="{FF2B5EF4-FFF2-40B4-BE49-F238E27FC236}">
              <a16:creationId xmlns:a16="http://schemas.microsoft.com/office/drawing/2014/main" id="{6A9F2C66-D424-4371-A8D0-0E9EE0A9CAE3}"/>
            </a:ext>
          </a:extLst>
        </xdr:cNvPr>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375848A0-BC0E-43E5-AF0A-77F201325978}"/>
            </a:ext>
          </a:extLst>
        </xdr:cNvPr>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477" name="直線コネクタ 476">
          <a:extLst>
            <a:ext uri="{FF2B5EF4-FFF2-40B4-BE49-F238E27FC236}">
              <a16:creationId xmlns:a16="http://schemas.microsoft.com/office/drawing/2014/main" id="{0EF3E99B-FDE9-41C3-B3C4-96BE84C18C0B}"/>
            </a:ext>
          </a:extLst>
        </xdr:cNvPr>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596198B1-6A5F-469D-A842-4450B7C84D57}"/>
            </a:ext>
          </a:extLst>
        </xdr:cNvPr>
        <xdr:cNvSpPr txBox="1"/>
      </xdr:nvSpPr>
      <xdr:spPr>
        <a:xfrm>
          <a:off x="22199600" y="6715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479" name="フローチャート: 判断 478">
          <a:extLst>
            <a:ext uri="{FF2B5EF4-FFF2-40B4-BE49-F238E27FC236}">
              <a16:creationId xmlns:a16="http://schemas.microsoft.com/office/drawing/2014/main" id="{2B5361C0-55C2-4E97-B149-C72F30D7E27C}"/>
            </a:ext>
          </a:extLst>
        </xdr:cNvPr>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480" name="フローチャート: 判断 479">
          <a:extLst>
            <a:ext uri="{FF2B5EF4-FFF2-40B4-BE49-F238E27FC236}">
              <a16:creationId xmlns:a16="http://schemas.microsoft.com/office/drawing/2014/main" id="{B874CBD2-3714-4015-A3DA-7B98C2C6190D}"/>
            </a:ext>
          </a:extLst>
        </xdr:cNvPr>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481" name="フローチャート: 判断 480">
          <a:extLst>
            <a:ext uri="{FF2B5EF4-FFF2-40B4-BE49-F238E27FC236}">
              <a16:creationId xmlns:a16="http://schemas.microsoft.com/office/drawing/2014/main" id="{98C7A9FE-FB98-471C-A96A-FCE27BD2F85D}"/>
            </a:ext>
          </a:extLst>
        </xdr:cNvPr>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482" name="フローチャート: 判断 481">
          <a:extLst>
            <a:ext uri="{FF2B5EF4-FFF2-40B4-BE49-F238E27FC236}">
              <a16:creationId xmlns:a16="http://schemas.microsoft.com/office/drawing/2014/main" id="{3DEA02AE-E2CF-4461-8861-154F5BF34233}"/>
            </a:ext>
          </a:extLst>
        </xdr:cNvPr>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483" name="フローチャート: 判断 482">
          <a:extLst>
            <a:ext uri="{FF2B5EF4-FFF2-40B4-BE49-F238E27FC236}">
              <a16:creationId xmlns:a16="http://schemas.microsoft.com/office/drawing/2014/main" id="{6AC35F93-C9E3-406E-B7AF-4A7F09BBD2AF}"/>
            </a:ext>
          </a:extLst>
        </xdr:cNvPr>
        <xdr:cNvSpPr/>
      </xdr:nvSpPr>
      <xdr:spPr>
        <a:xfrm>
          <a:off x="18605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E6053C1-C4DE-4DB2-9589-F851341265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3F30D5F-2654-4015-802C-A942CB85A29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CEA4762-5A2A-43AB-967C-3B054DD005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0F61574-01B6-4587-86C5-52DA034A0E0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A6A8146-D3F7-4EEF-ABC1-D63F3CC301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4424</xdr:rowOff>
    </xdr:from>
    <xdr:to>
      <xdr:col>116</xdr:col>
      <xdr:colOff>114300</xdr:colOff>
      <xdr:row>41</xdr:row>
      <xdr:rowOff>106024</xdr:rowOff>
    </xdr:to>
    <xdr:sp macro="" textlink="">
      <xdr:nvSpPr>
        <xdr:cNvPr id="489" name="楕円 488">
          <a:extLst>
            <a:ext uri="{FF2B5EF4-FFF2-40B4-BE49-F238E27FC236}">
              <a16:creationId xmlns:a16="http://schemas.microsoft.com/office/drawing/2014/main" id="{573D014A-F132-4A93-A6B1-C25538DB3B42}"/>
            </a:ext>
          </a:extLst>
        </xdr:cNvPr>
        <xdr:cNvSpPr/>
      </xdr:nvSpPr>
      <xdr:spPr>
        <a:xfrm>
          <a:off x="22110700" y="70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154301</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C0CF63F1-0065-40EA-B5A3-11C20E9EF645}"/>
            </a:ext>
          </a:extLst>
        </xdr:cNvPr>
        <xdr:cNvSpPr txBox="1"/>
      </xdr:nvSpPr>
      <xdr:spPr>
        <a:xfrm>
          <a:off x="22199600" y="701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12303</xdr:rowOff>
    </xdr:from>
    <xdr:to>
      <xdr:col>112</xdr:col>
      <xdr:colOff>38100</xdr:colOff>
      <xdr:row>41</xdr:row>
      <xdr:rowOff>113903</xdr:rowOff>
    </xdr:to>
    <xdr:sp macro="" textlink="">
      <xdr:nvSpPr>
        <xdr:cNvPr id="491" name="楕円 490">
          <a:extLst>
            <a:ext uri="{FF2B5EF4-FFF2-40B4-BE49-F238E27FC236}">
              <a16:creationId xmlns:a16="http://schemas.microsoft.com/office/drawing/2014/main" id="{5BC952F3-8123-426C-A3F4-E802C92D3C98}"/>
            </a:ext>
          </a:extLst>
        </xdr:cNvPr>
        <xdr:cNvSpPr/>
      </xdr:nvSpPr>
      <xdr:spPr>
        <a:xfrm>
          <a:off x="21272500" y="704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55224</xdr:rowOff>
    </xdr:from>
    <xdr:to>
      <xdr:col>116</xdr:col>
      <xdr:colOff>63500</xdr:colOff>
      <xdr:row>41</xdr:row>
      <xdr:rowOff>63103</xdr:rowOff>
    </xdr:to>
    <xdr:cxnSp macro="">
      <xdr:nvCxnSpPr>
        <xdr:cNvPr id="492" name="直線コネクタ 491">
          <a:extLst>
            <a:ext uri="{FF2B5EF4-FFF2-40B4-BE49-F238E27FC236}">
              <a16:creationId xmlns:a16="http://schemas.microsoft.com/office/drawing/2014/main" id="{BDF98BCB-2DCC-40F3-A4BA-2F7A9A3E0139}"/>
            </a:ext>
          </a:extLst>
        </xdr:cNvPr>
        <xdr:cNvCxnSpPr/>
      </xdr:nvCxnSpPr>
      <xdr:spPr>
        <a:xfrm flipV="1">
          <a:off x="21323300" y="7084674"/>
          <a:ext cx="8382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19247</xdr:rowOff>
    </xdr:from>
    <xdr:to>
      <xdr:col>107</xdr:col>
      <xdr:colOff>101600</xdr:colOff>
      <xdr:row>41</xdr:row>
      <xdr:rowOff>120847</xdr:rowOff>
    </xdr:to>
    <xdr:sp macro="" textlink="">
      <xdr:nvSpPr>
        <xdr:cNvPr id="493" name="楕円 492">
          <a:extLst>
            <a:ext uri="{FF2B5EF4-FFF2-40B4-BE49-F238E27FC236}">
              <a16:creationId xmlns:a16="http://schemas.microsoft.com/office/drawing/2014/main" id="{851FE9F8-0EAC-4E56-8E75-91E2D618328F}"/>
            </a:ext>
          </a:extLst>
        </xdr:cNvPr>
        <xdr:cNvSpPr/>
      </xdr:nvSpPr>
      <xdr:spPr>
        <a:xfrm>
          <a:off x="20383500" y="70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63103</xdr:rowOff>
    </xdr:from>
    <xdr:to>
      <xdr:col>111</xdr:col>
      <xdr:colOff>177800</xdr:colOff>
      <xdr:row>41</xdr:row>
      <xdr:rowOff>70047</xdr:rowOff>
    </xdr:to>
    <xdr:cxnSp macro="">
      <xdr:nvCxnSpPr>
        <xdr:cNvPr id="494" name="直線コネクタ 493">
          <a:extLst>
            <a:ext uri="{FF2B5EF4-FFF2-40B4-BE49-F238E27FC236}">
              <a16:creationId xmlns:a16="http://schemas.microsoft.com/office/drawing/2014/main" id="{AF7A6D63-8624-4A48-861A-60FF2A4EA5A0}"/>
            </a:ext>
          </a:extLst>
        </xdr:cNvPr>
        <xdr:cNvCxnSpPr/>
      </xdr:nvCxnSpPr>
      <xdr:spPr>
        <a:xfrm flipV="1">
          <a:off x="20434300" y="7092553"/>
          <a:ext cx="889000" cy="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23105</xdr:rowOff>
    </xdr:from>
    <xdr:to>
      <xdr:col>102</xdr:col>
      <xdr:colOff>165100</xdr:colOff>
      <xdr:row>41</xdr:row>
      <xdr:rowOff>124705</xdr:rowOff>
    </xdr:to>
    <xdr:sp macro="" textlink="">
      <xdr:nvSpPr>
        <xdr:cNvPr id="495" name="楕円 494">
          <a:extLst>
            <a:ext uri="{FF2B5EF4-FFF2-40B4-BE49-F238E27FC236}">
              <a16:creationId xmlns:a16="http://schemas.microsoft.com/office/drawing/2014/main" id="{DA5A7738-A825-4C9A-B45E-4210C81BA697}"/>
            </a:ext>
          </a:extLst>
        </xdr:cNvPr>
        <xdr:cNvSpPr/>
      </xdr:nvSpPr>
      <xdr:spPr>
        <a:xfrm>
          <a:off x="19494500" y="70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70047</xdr:rowOff>
    </xdr:from>
    <xdr:to>
      <xdr:col>107</xdr:col>
      <xdr:colOff>50800</xdr:colOff>
      <xdr:row>41</xdr:row>
      <xdr:rowOff>73905</xdr:rowOff>
    </xdr:to>
    <xdr:cxnSp macro="">
      <xdr:nvCxnSpPr>
        <xdr:cNvPr id="496" name="直線コネクタ 495">
          <a:extLst>
            <a:ext uri="{FF2B5EF4-FFF2-40B4-BE49-F238E27FC236}">
              <a16:creationId xmlns:a16="http://schemas.microsoft.com/office/drawing/2014/main" id="{61D940B4-13AE-4FDE-A0ED-248C5786B885}"/>
            </a:ext>
          </a:extLst>
        </xdr:cNvPr>
        <xdr:cNvCxnSpPr/>
      </xdr:nvCxnSpPr>
      <xdr:spPr>
        <a:xfrm flipV="1">
          <a:off x="19545300" y="7099497"/>
          <a:ext cx="889000" cy="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27422</xdr:rowOff>
    </xdr:from>
    <xdr:to>
      <xdr:col>98</xdr:col>
      <xdr:colOff>38100</xdr:colOff>
      <xdr:row>41</xdr:row>
      <xdr:rowOff>129022</xdr:rowOff>
    </xdr:to>
    <xdr:sp macro="" textlink="">
      <xdr:nvSpPr>
        <xdr:cNvPr id="497" name="楕円 496">
          <a:extLst>
            <a:ext uri="{FF2B5EF4-FFF2-40B4-BE49-F238E27FC236}">
              <a16:creationId xmlns:a16="http://schemas.microsoft.com/office/drawing/2014/main" id="{7572309C-FE46-4849-B285-8803DF2384C5}"/>
            </a:ext>
          </a:extLst>
        </xdr:cNvPr>
        <xdr:cNvSpPr/>
      </xdr:nvSpPr>
      <xdr:spPr>
        <a:xfrm>
          <a:off x="18605500" y="70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73905</xdr:rowOff>
    </xdr:from>
    <xdr:to>
      <xdr:col>102</xdr:col>
      <xdr:colOff>114300</xdr:colOff>
      <xdr:row>41</xdr:row>
      <xdr:rowOff>78222</xdr:rowOff>
    </xdr:to>
    <xdr:cxnSp macro="">
      <xdr:nvCxnSpPr>
        <xdr:cNvPr id="498" name="直線コネクタ 497">
          <a:extLst>
            <a:ext uri="{FF2B5EF4-FFF2-40B4-BE49-F238E27FC236}">
              <a16:creationId xmlns:a16="http://schemas.microsoft.com/office/drawing/2014/main" id="{E881A47C-B5CB-4E6C-AD78-B75D9E252F82}"/>
            </a:ext>
          </a:extLst>
        </xdr:cNvPr>
        <xdr:cNvCxnSpPr/>
      </xdr:nvCxnSpPr>
      <xdr:spPr>
        <a:xfrm flipV="1">
          <a:off x="18656300" y="7103355"/>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0DD71E61-B1C0-4056-8C83-468F8DD67EE9}"/>
            </a:ext>
          </a:extLst>
        </xdr:cNvPr>
        <xdr:cNvSpPr txBox="1"/>
      </xdr:nvSpPr>
      <xdr:spPr>
        <a:xfrm>
          <a:off x="21011095" y="66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33C2A1B3-5F70-4611-9D06-A8D7F19783DE}"/>
            </a:ext>
          </a:extLst>
        </xdr:cNvPr>
        <xdr:cNvSpPr txBox="1"/>
      </xdr:nvSpPr>
      <xdr:spPr>
        <a:xfrm>
          <a:off x="201347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58282</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A7D17A4E-3213-47BD-AF11-9B4001879DA9}"/>
            </a:ext>
          </a:extLst>
        </xdr:cNvPr>
        <xdr:cNvSpPr txBox="1"/>
      </xdr:nvSpPr>
      <xdr:spPr>
        <a:xfrm>
          <a:off x="19245795" y="65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86347</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7A259D6E-E914-46C2-9E09-CB6A5C5DEE30}"/>
            </a:ext>
          </a:extLst>
        </xdr:cNvPr>
        <xdr:cNvSpPr txBox="1"/>
      </xdr:nvSpPr>
      <xdr:spPr>
        <a:xfrm>
          <a:off x="18356795" y="660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105030</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E2128614-094F-4BAC-8F0B-94A5F3C43A9B}"/>
            </a:ext>
          </a:extLst>
        </xdr:cNvPr>
        <xdr:cNvSpPr txBox="1"/>
      </xdr:nvSpPr>
      <xdr:spPr>
        <a:xfrm>
          <a:off x="21043411" y="71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111974</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820934C3-7C7E-4AE7-88A5-40D3261EF7D2}"/>
            </a:ext>
          </a:extLst>
        </xdr:cNvPr>
        <xdr:cNvSpPr txBox="1"/>
      </xdr:nvSpPr>
      <xdr:spPr>
        <a:xfrm>
          <a:off x="20167111" y="71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115832</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C8815407-9D52-4068-954B-A251B4B22FDE}"/>
            </a:ext>
          </a:extLst>
        </xdr:cNvPr>
        <xdr:cNvSpPr txBox="1"/>
      </xdr:nvSpPr>
      <xdr:spPr>
        <a:xfrm>
          <a:off x="19278111" y="714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120149</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7E04DD4A-1F6D-4D09-AC18-8DBFF7B904EE}"/>
            </a:ext>
          </a:extLst>
        </xdr:cNvPr>
        <xdr:cNvSpPr txBox="1"/>
      </xdr:nvSpPr>
      <xdr:spPr>
        <a:xfrm>
          <a:off x="18389111" y="71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F900F482-1E94-4081-B57F-5D70FE17E3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360199D-E188-4716-AB0F-CBF87E0A2C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6320E64E-9FE8-4D84-9DA0-4C79572FBF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170CDA7-FB85-4694-8E42-C627176225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DA37C36F-81AC-4297-A92C-213D87D8258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3D55733D-A093-4F33-8EB9-35946E8144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AC537219-B83D-401B-BB96-9FC61C987C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CD80C746-8113-44CB-9BEC-3D5433D4807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5485024B-5D9F-439F-AA20-017E419D39B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C6817657-DE53-477C-8192-BC4C497DE5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1EDA99F3-FAD8-45D9-BEE7-2EB0C7A5A8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C36677B5-E3C5-4C7D-9559-5D95A0D9B09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79240F8D-75B5-4E56-9EE6-BED3E2B0720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FAD3A929-FB1F-479B-9801-9EF0DD04F4C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7FC49E75-E9DD-4F7B-AA86-1BED59EB9CA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FC2755E3-29DE-4F08-9757-4B9A2B98CD2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DECDE822-B2BE-49E0-A2B9-2663E4B88B7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47C04443-C979-407D-B2C0-88B429D6B78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A90771DF-9062-41CE-AFAE-12790B3DA32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21B10DE0-B7EF-4428-AA17-464692DB997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FC295517-40B1-41FE-BE09-A961C79DF96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ABC8C503-F423-4C75-A430-B4051BA2E27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932E33A5-A133-45F6-B410-99F603941D7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89DBF39-0032-4778-9782-D449022E56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667FCE94-B991-4DFB-A66B-E8666544FA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532" name="直線コネクタ 531">
          <a:extLst>
            <a:ext uri="{FF2B5EF4-FFF2-40B4-BE49-F238E27FC236}">
              <a16:creationId xmlns:a16="http://schemas.microsoft.com/office/drawing/2014/main" id="{1C9A4CED-809E-4147-B328-B9B645E09530}"/>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3E307A5B-9A01-46AE-B6AB-C02D84D2DD2D}"/>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534" name="直線コネクタ 533">
          <a:extLst>
            <a:ext uri="{FF2B5EF4-FFF2-40B4-BE49-F238E27FC236}">
              <a16:creationId xmlns:a16="http://schemas.microsoft.com/office/drawing/2014/main" id="{9D54A4E1-423C-4E4F-8CBE-12B424F9D291}"/>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B46550CB-4D60-45F0-AF29-FDC590F17766}"/>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id="{CA6C7C86-90B4-4009-B985-A840E17E1B1A}"/>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E2E1A89-1DE4-4A0F-8EDE-ADCAF24E5CA4}"/>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538" name="フローチャート: 判断 537">
          <a:extLst>
            <a:ext uri="{FF2B5EF4-FFF2-40B4-BE49-F238E27FC236}">
              <a16:creationId xmlns:a16="http://schemas.microsoft.com/office/drawing/2014/main" id="{4E4405FB-2030-431F-95E7-050991D2B17A}"/>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39" name="フローチャート: 判断 538">
          <a:extLst>
            <a:ext uri="{FF2B5EF4-FFF2-40B4-BE49-F238E27FC236}">
              <a16:creationId xmlns:a16="http://schemas.microsoft.com/office/drawing/2014/main" id="{FE5835BF-3DF5-464E-932C-1874C9C8D09C}"/>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0" name="フローチャート: 判断 539">
          <a:extLst>
            <a:ext uri="{FF2B5EF4-FFF2-40B4-BE49-F238E27FC236}">
              <a16:creationId xmlns:a16="http://schemas.microsoft.com/office/drawing/2014/main" id="{10330BA7-D3A4-438C-8C25-DCA90F3B9C4A}"/>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541" name="フローチャート: 判断 540">
          <a:extLst>
            <a:ext uri="{FF2B5EF4-FFF2-40B4-BE49-F238E27FC236}">
              <a16:creationId xmlns:a16="http://schemas.microsoft.com/office/drawing/2014/main" id="{5E93E887-9C00-4648-BF98-538D083FF630}"/>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542" name="フローチャート: 判断 541">
          <a:extLst>
            <a:ext uri="{FF2B5EF4-FFF2-40B4-BE49-F238E27FC236}">
              <a16:creationId xmlns:a16="http://schemas.microsoft.com/office/drawing/2014/main" id="{9630E213-095F-42D0-850F-7AE6C9B9E23C}"/>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B6DD702-B1E6-43CB-AB94-F83709928F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C2692A0-A5E2-45E9-92CF-E4E9DF6454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62A2127-AC0F-4E77-BBFF-FB48C9C6B3E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11FDD85-AD22-4FC8-8C36-08879D84857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61C8565-6623-416B-B2E9-856AA3A378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61</xdr:row>
      <xdr:rowOff>109220</xdr:rowOff>
    </xdr:from>
    <xdr:to>
      <xdr:col>67</xdr:col>
      <xdr:colOff>101600</xdr:colOff>
      <xdr:row>62</xdr:row>
      <xdr:rowOff>39370</xdr:rowOff>
    </xdr:to>
    <xdr:sp macro="" textlink="">
      <xdr:nvSpPr>
        <xdr:cNvPr id="548" name="楕円 547">
          <a:extLst>
            <a:ext uri="{FF2B5EF4-FFF2-40B4-BE49-F238E27FC236}">
              <a16:creationId xmlns:a16="http://schemas.microsoft.com/office/drawing/2014/main" id="{412DBEB7-D919-4EBA-874A-235A50C355E4}"/>
            </a:ext>
          </a:extLst>
        </xdr:cNvPr>
        <xdr:cNvSpPr/>
      </xdr:nvSpPr>
      <xdr:spPr>
        <a:xfrm>
          <a:off x="1276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88554</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5621171C-A9BA-49C8-96C1-BBBB93F7FA0E}"/>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257492AB-1624-441B-8F4C-4D5BD45EF955}"/>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551" name="n_3aveValue【保健センター・保健所】&#10;有形固定資産減価償却率">
          <a:extLst>
            <a:ext uri="{FF2B5EF4-FFF2-40B4-BE49-F238E27FC236}">
              <a16:creationId xmlns:a16="http://schemas.microsoft.com/office/drawing/2014/main" id="{865084EB-0E6B-459B-B99B-2802DB8E3692}"/>
            </a:ext>
          </a:extLst>
        </xdr:cNvPr>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552" name="n_4aveValue【保健センター・保健所】&#10;有形固定資産減価償却率">
          <a:extLst>
            <a:ext uri="{FF2B5EF4-FFF2-40B4-BE49-F238E27FC236}">
              <a16:creationId xmlns:a16="http://schemas.microsoft.com/office/drawing/2014/main" id="{441880FC-2E74-4EF7-85DF-AC678B042D26}"/>
            </a:ext>
          </a:extLst>
        </xdr:cNvPr>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30497</xdr:rowOff>
    </xdr:from>
    <xdr:ext cx="405111" cy="259045"/>
    <xdr:sp macro="" textlink="">
      <xdr:nvSpPr>
        <xdr:cNvPr id="553" name="n_4mainValue【保健センター・保健所】&#10;有形固定資産減価償却率">
          <a:extLst>
            <a:ext uri="{FF2B5EF4-FFF2-40B4-BE49-F238E27FC236}">
              <a16:creationId xmlns:a16="http://schemas.microsoft.com/office/drawing/2014/main" id="{D8A982DF-67CF-4F7D-860B-5FD1E4DE7EDF}"/>
            </a:ext>
          </a:extLst>
        </xdr:cNvPr>
        <xdr:cNvSpPr txBox="1"/>
      </xdr:nvSpPr>
      <xdr:spPr>
        <a:xfrm>
          <a:off x="12611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a:extLst>
            <a:ext uri="{FF2B5EF4-FFF2-40B4-BE49-F238E27FC236}">
              <a16:creationId xmlns:a16="http://schemas.microsoft.com/office/drawing/2014/main" id="{91AB985D-F05D-468E-BDCC-313E08FA02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a:extLst>
            <a:ext uri="{FF2B5EF4-FFF2-40B4-BE49-F238E27FC236}">
              <a16:creationId xmlns:a16="http://schemas.microsoft.com/office/drawing/2014/main" id="{64185E03-0EA6-4E5E-B67E-A7EE48D79C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a:extLst>
            <a:ext uri="{FF2B5EF4-FFF2-40B4-BE49-F238E27FC236}">
              <a16:creationId xmlns:a16="http://schemas.microsoft.com/office/drawing/2014/main" id="{4B46CCD3-C2EB-44AB-BEE4-59EA8AB5AA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a:extLst>
            <a:ext uri="{FF2B5EF4-FFF2-40B4-BE49-F238E27FC236}">
              <a16:creationId xmlns:a16="http://schemas.microsoft.com/office/drawing/2014/main" id="{458BEDDC-A939-4B7C-A5B4-825622D765D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a:extLst>
            <a:ext uri="{FF2B5EF4-FFF2-40B4-BE49-F238E27FC236}">
              <a16:creationId xmlns:a16="http://schemas.microsoft.com/office/drawing/2014/main" id="{41FEC06A-0BAB-4CAF-A4C5-9D767590EE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a:extLst>
            <a:ext uri="{FF2B5EF4-FFF2-40B4-BE49-F238E27FC236}">
              <a16:creationId xmlns:a16="http://schemas.microsoft.com/office/drawing/2014/main" id="{57FEFAD2-92BD-474B-BCF6-A3B60E79557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a:extLst>
            <a:ext uri="{FF2B5EF4-FFF2-40B4-BE49-F238E27FC236}">
              <a16:creationId xmlns:a16="http://schemas.microsoft.com/office/drawing/2014/main" id="{19B5A69C-9EF6-4889-8A92-67B33CB2DA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a:extLst>
            <a:ext uri="{FF2B5EF4-FFF2-40B4-BE49-F238E27FC236}">
              <a16:creationId xmlns:a16="http://schemas.microsoft.com/office/drawing/2014/main" id="{5EF51E82-ABFB-4192-A57C-6CC81BFA7A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a:extLst>
            <a:ext uri="{FF2B5EF4-FFF2-40B4-BE49-F238E27FC236}">
              <a16:creationId xmlns:a16="http://schemas.microsoft.com/office/drawing/2014/main" id="{0A7575A1-23C5-4BFD-B218-72719D975F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a:extLst>
            <a:ext uri="{FF2B5EF4-FFF2-40B4-BE49-F238E27FC236}">
              <a16:creationId xmlns:a16="http://schemas.microsoft.com/office/drawing/2014/main" id="{F90DB2A3-AD1E-4998-99D6-FA9AFD095D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a:extLst>
            <a:ext uri="{FF2B5EF4-FFF2-40B4-BE49-F238E27FC236}">
              <a16:creationId xmlns:a16="http://schemas.microsoft.com/office/drawing/2014/main" id="{B8EB3098-A0BC-4997-9AFF-69DDEDFC717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a:extLst>
            <a:ext uri="{FF2B5EF4-FFF2-40B4-BE49-F238E27FC236}">
              <a16:creationId xmlns:a16="http://schemas.microsoft.com/office/drawing/2014/main" id="{A95EDABF-B4C5-48A0-8F2E-5BE2ECC7F82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a:extLst>
            <a:ext uri="{FF2B5EF4-FFF2-40B4-BE49-F238E27FC236}">
              <a16:creationId xmlns:a16="http://schemas.microsoft.com/office/drawing/2014/main" id="{CCCB2E9C-0B2D-4D40-9192-5973FD5C07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a:extLst>
            <a:ext uri="{FF2B5EF4-FFF2-40B4-BE49-F238E27FC236}">
              <a16:creationId xmlns:a16="http://schemas.microsoft.com/office/drawing/2014/main" id="{A9F0A1E9-7698-4610-8876-96765275D8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a:extLst>
            <a:ext uri="{FF2B5EF4-FFF2-40B4-BE49-F238E27FC236}">
              <a16:creationId xmlns:a16="http://schemas.microsoft.com/office/drawing/2014/main" id="{BEBD9D30-3BBE-49D7-AF20-6985D1AAC3C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a:extLst>
            <a:ext uri="{FF2B5EF4-FFF2-40B4-BE49-F238E27FC236}">
              <a16:creationId xmlns:a16="http://schemas.microsoft.com/office/drawing/2014/main" id="{256D544B-3A68-4F41-8DE9-AEC63689F48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a:extLst>
            <a:ext uri="{FF2B5EF4-FFF2-40B4-BE49-F238E27FC236}">
              <a16:creationId xmlns:a16="http://schemas.microsoft.com/office/drawing/2014/main" id="{C4C265FB-5583-4942-82F3-D5EF73FA0E2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a:extLst>
            <a:ext uri="{FF2B5EF4-FFF2-40B4-BE49-F238E27FC236}">
              <a16:creationId xmlns:a16="http://schemas.microsoft.com/office/drawing/2014/main" id="{9B0404F9-B41B-4413-AC52-65D516C2A2C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a:extLst>
            <a:ext uri="{FF2B5EF4-FFF2-40B4-BE49-F238E27FC236}">
              <a16:creationId xmlns:a16="http://schemas.microsoft.com/office/drawing/2014/main" id="{13BA4F16-E611-449A-9055-40F90E2CD2C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a:extLst>
            <a:ext uri="{FF2B5EF4-FFF2-40B4-BE49-F238E27FC236}">
              <a16:creationId xmlns:a16="http://schemas.microsoft.com/office/drawing/2014/main" id="{A21CB73F-8BAE-4253-9CF7-4AB013DC59D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C9EA386D-5774-4606-8206-19CE3F08A5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2396808E-ADD4-40BE-B8F4-89E5346E2E9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40C4EC20-D2B2-471A-8D16-47D943566BD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577" name="直線コネクタ 576">
          <a:extLst>
            <a:ext uri="{FF2B5EF4-FFF2-40B4-BE49-F238E27FC236}">
              <a16:creationId xmlns:a16="http://schemas.microsoft.com/office/drawing/2014/main" id="{2366F128-CA8C-4A4A-B401-C9D00BD07946}"/>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FBC029CB-8E31-4D80-BE08-EC6A303352A9}"/>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579" name="直線コネクタ 578">
          <a:extLst>
            <a:ext uri="{FF2B5EF4-FFF2-40B4-BE49-F238E27FC236}">
              <a16:creationId xmlns:a16="http://schemas.microsoft.com/office/drawing/2014/main" id="{D7D1C738-0119-4686-8345-98E91974A934}"/>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5E02839B-B1E4-4F00-B15F-DF3A04CF3F14}"/>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581" name="直線コネクタ 580">
          <a:extLst>
            <a:ext uri="{FF2B5EF4-FFF2-40B4-BE49-F238E27FC236}">
              <a16:creationId xmlns:a16="http://schemas.microsoft.com/office/drawing/2014/main" id="{02050D86-19A1-4E99-AC84-6199D640E16D}"/>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33E59CAB-6171-4EB8-8880-84D1B71370D9}"/>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83" name="フローチャート: 判断 582">
          <a:extLst>
            <a:ext uri="{FF2B5EF4-FFF2-40B4-BE49-F238E27FC236}">
              <a16:creationId xmlns:a16="http://schemas.microsoft.com/office/drawing/2014/main" id="{3461DFE2-8EC9-42A5-81B5-C2FAF5FE0ECE}"/>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584" name="フローチャート: 判断 583">
          <a:extLst>
            <a:ext uri="{FF2B5EF4-FFF2-40B4-BE49-F238E27FC236}">
              <a16:creationId xmlns:a16="http://schemas.microsoft.com/office/drawing/2014/main" id="{681E700E-A656-44E4-9EC2-1262C660ACBE}"/>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85" name="フローチャート: 判断 584">
          <a:extLst>
            <a:ext uri="{FF2B5EF4-FFF2-40B4-BE49-F238E27FC236}">
              <a16:creationId xmlns:a16="http://schemas.microsoft.com/office/drawing/2014/main" id="{02DE2EA1-E422-4003-902D-43F8D1E0624F}"/>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586" name="フローチャート: 判断 585">
          <a:extLst>
            <a:ext uri="{FF2B5EF4-FFF2-40B4-BE49-F238E27FC236}">
              <a16:creationId xmlns:a16="http://schemas.microsoft.com/office/drawing/2014/main" id="{D3E57981-4F03-4221-A215-9AD17B4CB6B3}"/>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587" name="フローチャート: 判断 586">
          <a:extLst>
            <a:ext uri="{FF2B5EF4-FFF2-40B4-BE49-F238E27FC236}">
              <a16:creationId xmlns:a16="http://schemas.microsoft.com/office/drawing/2014/main" id="{221FF9D2-4ABF-49C2-A72C-98CDB38DA4A1}"/>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3C5F5F4F-500D-4624-9BD1-82DF249B3C0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ECDB8B13-2CCA-4680-8107-095E65398B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25B0B121-2FDB-4461-B1C2-1525679071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CAB5F345-3A9D-4121-82B4-2EB686FEE0C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A1DB3F0E-4E23-4075-B811-ABB66B3039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23114</xdr:rowOff>
    </xdr:from>
    <xdr:to>
      <xdr:col>98</xdr:col>
      <xdr:colOff>38100</xdr:colOff>
      <xdr:row>63</xdr:row>
      <xdr:rowOff>124714</xdr:rowOff>
    </xdr:to>
    <xdr:sp macro="" textlink="">
      <xdr:nvSpPr>
        <xdr:cNvPr id="593" name="楕円 592">
          <a:extLst>
            <a:ext uri="{FF2B5EF4-FFF2-40B4-BE49-F238E27FC236}">
              <a16:creationId xmlns:a16="http://schemas.microsoft.com/office/drawing/2014/main" id="{88F12E90-0AC8-4C99-B693-A8CC734C750A}"/>
            </a:ext>
          </a:extLst>
        </xdr:cNvPr>
        <xdr:cNvSpPr/>
      </xdr:nvSpPr>
      <xdr:spPr>
        <a:xfrm>
          <a:off x="18605500" y="108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42943</xdr:rowOff>
    </xdr:from>
    <xdr:ext cx="469744" cy="259045"/>
    <xdr:sp macro="" textlink="">
      <xdr:nvSpPr>
        <xdr:cNvPr id="594" name="n_1aveValue【保健センター・保健所】&#10;一人当たり面積">
          <a:extLst>
            <a:ext uri="{FF2B5EF4-FFF2-40B4-BE49-F238E27FC236}">
              <a16:creationId xmlns:a16="http://schemas.microsoft.com/office/drawing/2014/main" id="{84E20E1E-3E71-4AEF-B44A-BF8ABD8BA42B}"/>
            </a:ext>
          </a:extLst>
        </xdr:cNvPr>
        <xdr:cNvSpPr txBox="1"/>
      </xdr:nvSpPr>
      <xdr:spPr>
        <a:xfrm>
          <a:off x="21075727"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95" name="n_2aveValue【保健センター・保健所】&#10;一人当たり面積">
          <a:extLst>
            <a:ext uri="{FF2B5EF4-FFF2-40B4-BE49-F238E27FC236}">
              <a16:creationId xmlns:a16="http://schemas.microsoft.com/office/drawing/2014/main" id="{C0131F8C-AA54-490D-A00C-EDB5B752C7E1}"/>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596" name="n_3aveValue【保健センター・保健所】&#10;一人当たり面積">
          <a:extLst>
            <a:ext uri="{FF2B5EF4-FFF2-40B4-BE49-F238E27FC236}">
              <a16:creationId xmlns:a16="http://schemas.microsoft.com/office/drawing/2014/main" id="{ED9ECA90-D504-422D-AAF9-48292C11DAFD}"/>
            </a:ext>
          </a:extLst>
        </xdr:cNvPr>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597" name="n_4aveValue【保健センター・保健所】&#10;一人当たり面積">
          <a:extLst>
            <a:ext uri="{FF2B5EF4-FFF2-40B4-BE49-F238E27FC236}">
              <a16:creationId xmlns:a16="http://schemas.microsoft.com/office/drawing/2014/main" id="{7E977EBF-9B68-4420-99CE-E36896DBECB2}"/>
            </a:ext>
          </a:extLst>
        </xdr:cNvPr>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115841</xdr:rowOff>
    </xdr:from>
    <xdr:ext cx="469744" cy="259045"/>
    <xdr:sp macro="" textlink="">
      <xdr:nvSpPr>
        <xdr:cNvPr id="598" name="n_4mainValue【保健センター・保健所】&#10;一人当たり面積">
          <a:extLst>
            <a:ext uri="{FF2B5EF4-FFF2-40B4-BE49-F238E27FC236}">
              <a16:creationId xmlns:a16="http://schemas.microsoft.com/office/drawing/2014/main" id="{EC1C9FD3-DACC-481D-88A0-18B13A72F9EE}"/>
            </a:ext>
          </a:extLst>
        </xdr:cNvPr>
        <xdr:cNvSpPr txBox="1"/>
      </xdr:nvSpPr>
      <xdr:spPr>
        <a:xfrm>
          <a:off x="18421427"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2C6B6FC3-747D-4285-B685-E9A730FD10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680B08DF-278C-4905-ABCF-D9D3995B621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6D6C72FC-2053-4D78-872E-0213EA7AB8D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59B331F1-ED8B-4EB7-8FF3-137112B941C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C33BBE09-7FC6-4E30-88DB-49DF8DCAAA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0072FF00-5D68-4359-BDAE-EAD2F6D7D3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AE434393-8B77-47DE-8C81-BAAC5A1AD6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38E9B458-375E-4791-97D4-0BF26E64F7E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28464339-6A83-494C-86F0-9AC6956CE66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5F09D970-8558-4338-8C6B-02F12129CDF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a:extLst>
            <a:ext uri="{FF2B5EF4-FFF2-40B4-BE49-F238E27FC236}">
              <a16:creationId xmlns:a16="http://schemas.microsoft.com/office/drawing/2014/main" id="{FB598496-34C9-4303-8107-9B9B6EB036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0" name="直線コネクタ 609">
          <a:extLst>
            <a:ext uri="{FF2B5EF4-FFF2-40B4-BE49-F238E27FC236}">
              <a16:creationId xmlns:a16="http://schemas.microsoft.com/office/drawing/2014/main" id="{D938B8A1-A39B-47FF-9398-610EC2E5A95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1" name="テキスト ボックス 610">
          <a:extLst>
            <a:ext uri="{FF2B5EF4-FFF2-40B4-BE49-F238E27FC236}">
              <a16:creationId xmlns:a16="http://schemas.microsoft.com/office/drawing/2014/main" id="{6FCE62FE-D20C-4D79-ABA9-3A494D42FBC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2" name="直線コネクタ 611">
          <a:extLst>
            <a:ext uri="{FF2B5EF4-FFF2-40B4-BE49-F238E27FC236}">
              <a16:creationId xmlns:a16="http://schemas.microsoft.com/office/drawing/2014/main" id="{9D93AB06-492F-4FE2-9DF6-D3BD836992C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3" name="テキスト ボックス 612">
          <a:extLst>
            <a:ext uri="{FF2B5EF4-FFF2-40B4-BE49-F238E27FC236}">
              <a16:creationId xmlns:a16="http://schemas.microsoft.com/office/drawing/2014/main" id="{C2FE35CF-FE41-4C4E-869F-F795BCA1D9B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4" name="直線コネクタ 613">
          <a:extLst>
            <a:ext uri="{FF2B5EF4-FFF2-40B4-BE49-F238E27FC236}">
              <a16:creationId xmlns:a16="http://schemas.microsoft.com/office/drawing/2014/main" id="{340D96BF-9B7F-49C1-B085-43AE1BAD973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5" name="テキスト ボックス 614">
          <a:extLst>
            <a:ext uri="{FF2B5EF4-FFF2-40B4-BE49-F238E27FC236}">
              <a16:creationId xmlns:a16="http://schemas.microsoft.com/office/drawing/2014/main" id="{CB51D285-DFAE-4968-854C-89E99368439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6" name="直線コネクタ 615">
          <a:extLst>
            <a:ext uri="{FF2B5EF4-FFF2-40B4-BE49-F238E27FC236}">
              <a16:creationId xmlns:a16="http://schemas.microsoft.com/office/drawing/2014/main" id="{0AD33E37-99A6-4B56-9D2D-B083D6ED069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7" name="テキスト ボックス 616">
          <a:extLst>
            <a:ext uri="{FF2B5EF4-FFF2-40B4-BE49-F238E27FC236}">
              <a16:creationId xmlns:a16="http://schemas.microsoft.com/office/drawing/2014/main" id="{1CF47A30-4D8E-415A-BC41-9FB1C884FD6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8" name="直線コネクタ 617">
          <a:extLst>
            <a:ext uri="{FF2B5EF4-FFF2-40B4-BE49-F238E27FC236}">
              <a16:creationId xmlns:a16="http://schemas.microsoft.com/office/drawing/2014/main" id="{30FBD103-2E9D-447A-91D4-B20F048F05B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9" name="テキスト ボックス 618">
          <a:extLst>
            <a:ext uri="{FF2B5EF4-FFF2-40B4-BE49-F238E27FC236}">
              <a16:creationId xmlns:a16="http://schemas.microsoft.com/office/drawing/2014/main" id="{18FC81A4-0270-41AC-8072-A8B34E9B9F4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0" name="直線コネクタ 619">
          <a:extLst>
            <a:ext uri="{FF2B5EF4-FFF2-40B4-BE49-F238E27FC236}">
              <a16:creationId xmlns:a16="http://schemas.microsoft.com/office/drawing/2014/main" id="{F73EFAF8-7572-4D63-8929-63F3C75DB96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1" name="テキスト ボックス 620">
          <a:extLst>
            <a:ext uri="{FF2B5EF4-FFF2-40B4-BE49-F238E27FC236}">
              <a16:creationId xmlns:a16="http://schemas.microsoft.com/office/drawing/2014/main" id="{783B77C7-478C-4733-9FB6-747E7CA845F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3CA143A8-A418-4619-A94B-7DFF9C7B62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消防施設】&#10;有形固定資産減価償却率グラフ枠">
          <a:extLst>
            <a:ext uri="{FF2B5EF4-FFF2-40B4-BE49-F238E27FC236}">
              <a16:creationId xmlns:a16="http://schemas.microsoft.com/office/drawing/2014/main" id="{10C07BCF-3F5F-4FB7-A6C2-B3BEF3D81C1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24" name="直線コネクタ 623">
          <a:extLst>
            <a:ext uri="{FF2B5EF4-FFF2-40B4-BE49-F238E27FC236}">
              <a16:creationId xmlns:a16="http://schemas.microsoft.com/office/drawing/2014/main" id="{0340AF9D-1BA9-4422-B8A5-2DD0E96033DA}"/>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5" name="【消防施設】&#10;有形固定資産減価償却率最小値テキスト">
          <a:extLst>
            <a:ext uri="{FF2B5EF4-FFF2-40B4-BE49-F238E27FC236}">
              <a16:creationId xmlns:a16="http://schemas.microsoft.com/office/drawing/2014/main" id="{31EC4684-AF5B-44AB-9685-FFE7B3D596F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6" name="直線コネクタ 625">
          <a:extLst>
            <a:ext uri="{FF2B5EF4-FFF2-40B4-BE49-F238E27FC236}">
              <a16:creationId xmlns:a16="http://schemas.microsoft.com/office/drawing/2014/main" id="{0C701B71-5867-4418-8D37-F5774E78748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27" name="【消防施設】&#10;有形固定資産減価償却率最大値テキスト">
          <a:extLst>
            <a:ext uri="{FF2B5EF4-FFF2-40B4-BE49-F238E27FC236}">
              <a16:creationId xmlns:a16="http://schemas.microsoft.com/office/drawing/2014/main" id="{947D8C94-FF7C-4955-8174-C1CE6B4D1526}"/>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28" name="直線コネクタ 627">
          <a:extLst>
            <a:ext uri="{FF2B5EF4-FFF2-40B4-BE49-F238E27FC236}">
              <a16:creationId xmlns:a16="http://schemas.microsoft.com/office/drawing/2014/main" id="{49D6FE19-4A9C-430F-99B7-56F24FDBBB59}"/>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629" name="【消防施設】&#10;有形固定資産減価償却率平均値テキスト">
          <a:extLst>
            <a:ext uri="{FF2B5EF4-FFF2-40B4-BE49-F238E27FC236}">
              <a16:creationId xmlns:a16="http://schemas.microsoft.com/office/drawing/2014/main" id="{1C09B70E-6700-4904-A5EF-818D7181B91E}"/>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630" name="フローチャート: 判断 629">
          <a:extLst>
            <a:ext uri="{FF2B5EF4-FFF2-40B4-BE49-F238E27FC236}">
              <a16:creationId xmlns:a16="http://schemas.microsoft.com/office/drawing/2014/main" id="{9CB9589A-9CBB-4DD7-ADF4-CBE753C99698}"/>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631" name="フローチャート: 判断 630">
          <a:extLst>
            <a:ext uri="{FF2B5EF4-FFF2-40B4-BE49-F238E27FC236}">
              <a16:creationId xmlns:a16="http://schemas.microsoft.com/office/drawing/2014/main" id="{A42EAC5C-7840-4C90-8CC3-346162FCE0D1}"/>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632" name="フローチャート: 判断 631">
          <a:extLst>
            <a:ext uri="{FF2B5EF4-FFF2-40B4-BE49-F238E27FC236}">
              <a16:creationId xmlns:a16="http://schemas.microsoft.com/office/drawing/2014/main" id="{B47EE46A-1012-4759-A0F1-2FFB85C7A39F}"/>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633" name="フローチャート: 判断 632">
          <a:extLst>
            <a:ext uri="{FF2B5EF4-FFF2-40B4-BE49-F238E27FC236}">
              <a16:creationId xmlns:a16="http://schemas.microsoft.com/office/drawing/2014/main" id="{2DB9C3B5-0FE2-4A76-B91B-6B8FAF5E5860}"/>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634" name="フローチャート: 判断 633">
          <a:extLst>
            <a:ext uri="{FF2B5EF4-FFF2-40B4-BE49-F238E27FC236}">
              <a16:creationId xmlns:a16="http://schemas.microsoft.com/office/drawing/2014/main" id="{F472D83E-5E2C-4F68-81A4-BBB0E8536551}"/>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14B5DBBD-FC12-4A56-BCF1-96AC9F54BBA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4E7D20AA-B1DD-4018-8AAC-5F2FD06C40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C0017F7E-271E-4648-BC66-1FF2A479080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2AC489CD-7B89-4BA6-B87B-180F9F8B3A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B776F409-BC41-48F0-A04C-14C16422749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40" name="楕円 639">
          <a:extLst>
            <a:ext uri="{FF2B5EF4-FFF2-40B4-BE49-F238E27FC236}">
              <a16:creationId xmlns:a16="http://schemas.microsoft.com/office/drawing/2014/main" id="{7D38A50E-2077-4384-95FE-95616FAE58D3}"/>
            </a:ext>
          </a:extLst>
        </xdr:cNvPr>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124477</xdr:rowOff>
    </xdr:from>
    <xdr:ext cx="405111" cy="259045"/>
    <xdr:sp macro="" textlink="">
      <xdr:nvSpPr>
        <xdr:cNvPr id="641" name="【消防施設】&#10;有形固定資産減価償却率該当値テキスト">
          <a:extLst>
            <a:ext uri="{FF2B5EF4-FFF2-40B4-BE49-F238E27FC236}">
              <a16:creationId xmlns:a16="http://schemas.microsoft.com/office/drawing/2014/main" id="{58A669A8-4848-4E25-9B07-79DF6E6D142D}"/>
            </a:ext>
          </a:extLst>
        </xdr:cNvPr>
        <xdr:cNvSpPr txBox="1"/>
      </xdr:nvSpPr>
      <xdr:spPr>
        <a:xfrm>
          <a:off x="16357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24856</xdr:rowOff>
    </xdr:from>
    <xdr:to>
      <xdr:col>81</xdr:col>
      <xdr:colOff>101600</xdr:colOff>
      <xdr:row>82</xdr:row>
      <xdr:rowOff>126456</xdr:rowOff>
    </xdr:to>
    <xdr:sp macro="" textlink="">
      <xdr:nvSpPr>
        <xdr:cNvPr id="642" name="楕円 641">
          <a:extLst>
            <a:ext uri="{FF2B5EF4-FFF2-40B4-BE49-F238E27FC236}">
              <a16:creationId xmlns:a16="http://schemas.microsoft.com/office/drawing/2014/main" id="{D2C4F295-BEA5-45E9-9D31-B1D63A24737A}"/>
            </a:ext>
          </a:extLst>
        </xdr:cNvPr>
        <xdr:cNvSpPr/>
      </xdr:nvSpPr>
      <xdr:spPr>
        <a:xfrm>
          <a:off x="15430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75656</xdr:rowOff>
    </xdr:to>
    <xdr:cxnSp macro="">
      <xdr:nvCxnSpPr>
        <xdr:cNvPr id="643" name="直線コネクタ 642">
          <a:extLst>
            <a:ext uri="{FF2B5EF4-FFF2-40B4-BE49-F238E27FC236}">
              <a16:creationId xmlns:a16="http://schemas.microsoft.com/office/drawing/2014/main" id="{47451FC5-EC9A-48D5-827F-D1195B12FCC0}"/>
            </a:ext>
          </a:extLst>
        </xdr:cNvPr>
        <xdr:cNvCxnSpPr/>
      </xdr:nvCxnSpPr>
      <xdr:spPr>
        <a:xfrm flipV="1">
          <a:off x="15481300" y="14039850"/>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39551</xdr:rowOff>
    </xdr:from>
    <xdr:to>
      <xdr:col>76</xdr:col>
      <xdr:colOff>165100</xdr:colOff>
      <xdr:row>81</xdr:row>
      <xdr:rowOff>141151</xdr:rowOff>
    </xdr:to>
    <xdr:sp macro="" textlink="">
      <xdr:nvSpPr>
        <xdr:cNvPr id="644" name="楕円 643">
          <a:extLst>
            <a:ext uri="{FF2B5EF4-FFF2-40B4-BE49-F238E27FC236}">
              <a16:creationId xmlns:a16="http://schemas.microsoft.com/office/drawing/2014/main" id="{34D9DB91-66DC-4781-A802-CB6E7AF0F64C}"/>
            </a:ext>
          </a:extLst>
        </xdr:cNvPr>
        <xdr:cNvSpPr/>
      </xdr:nvSpPr>
      <xdr:spPr>
        <a:xfrm>
          <a:off x="14541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90351</xdr:rowOff>
    </xdr:from>
    <xdr:to>
      <xdr:col>81</xdr:col>
      <xdr:colOff>50800</xdr:colOff>
      <xdr:row>82</xdr:row>
      <xdr:rowOff>75656</xdr:rowOff>
    </xdr:to>
    <xdr:cxnSp macro="">
      <xdr:nvCxnSpPr>
        <xdr:cNvPr id="645" name="直線コネクタ 644">
          <a:extLst>
            <a:ext uri="{FF2B5EF4-FFF2-40B4-BE49-F238E27FC236}">
              <a16:creationId xmlns:a16="http://schemas.microsoft.com/office/drawing/2014/main" id="{49CDEFF3-D1E6-4E4C-B279-94A3FE6DA9DF}"/>
            </a:ext>
          </a:extLst>
        </xdr:cNvPr>
        <xdr:cNvCxnSpPr/>
      </xdr:nvCxnSpPr>
      <xdr:spPr>
        <a:xfrm>
          <a:off x="14592300" y="1397780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157118</xdr:rowOff>
    </xdr:from>
    <xdr:to>
      <xdr:col>72</xdr:col>
      <xdr:colOff>38100</xdr:colOff>
      <xdr:row>81</xdr:row>
      <xdr:rowOff>87268</xdr:rowOff>
    </xdr:to>
    <xdr:sp macro="" textlink="">
      <xdr:nvSpPr>
        <xdr:cNvPr id="646" name="楕円 645">
          <a:extLst>
            <a:ext uri="{FF2B5EF4-FFF2-40B4-BE49-F238E27FC236}">
              <a16:creationId xmlns:a16="http://schemas.microsoft.com/office/drawing/2014/main" id="{900093EF-F85E-42E9-B633-C77D5AAA8EC6}"/>
            </a:ext>
          </a:extLst>
        </xdr:cNvPr>
        <xdr:cNvSpPr/>
      </xdr:nvSpPr>
      <xdr:spPr>
        <a:xfrm>
          <a:off x="13652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36468</xdr:rowOff>
    </xdr:from>
    <xdr:to>
      <xdr:col>76</xdr:col>
      <xdr:colOff>114300</xdr:colOff>
      <xdr:row>81</xdr:row>
      <xdr:rowOff>90351</xdr:rowOff>
    </xdr:to>
    <xdr:cxnSp macro="">
      <xdr:nvCxnSpPr>
        <xdr:cNvPr id="647" name="直線コネクタ 646">
          <a:extLst>
            <a:ext uri="{FF2B5EF4-FFF2-40B4-BE49-F238E27FC236}">
              <a16:creationId xmlns:a16="http://schemas.microsoft.com/office/drawing/2014/main" id="{58144656-02F5-41A5-AD18-E01F238CCAF9}"/>
            </a:ext>
          </a:extLst>
        </xdr:cNvPr>
        <xdr:cNvCxnSpPr/>
      </xdr:nvCxnSpPr>
      <xdr:spPr>
        <a:xfrm>
          <a:off x="13703300" y="13923918"/>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165281</xdr:rowOff>
    </xdr:from>
    <xdr:to>
      <xdr:col>67</xdr:col>
      <xdr:colOff>101600</xdr:colOff>
      <xdr:row>84</xdr:row>
      <xdr:rowOff>95431</xdr:rowOff>
    </xdr:to>
    <xdr:sp macro="" textlink="">
      <xdr:nvSpPr>
        <xdr:cNvPr id="648" name="楕円 647">
          <a:extLst>
            <a:ext uri="{FF2B5EF4-FFF2-40B4-BE49-F238E27FC236}">
              <a16:creationId xmlns:a16="http://schemas.microsoft.com/office/drawing/2014/main" id="{BA38675C-D0A7-446C-A241-0DC81139E45A}"/>
            </a:ext>
          </a:extLst>
        </xdr:cNvPr>
        <xdr:cNvSpPr/>
      </xdr:nvSpPr>
      <xdr:spPr>
        <a:xfrm>
          <a:off x="12763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36468</xdr:rowOff>
    </xdr:from>
    <xdr:to>
      <xdr:col>71</xdr:col>
      <xdr:colOff>177800</xdr:colOff>
      <xdr:row>84</xdr:row>
      <xdr:rowOff>44631</xdr:rowOff>
    </xdr:to>
    <xdr:cxnSp macro="">
      <xdr:nvCxnSpPr>
        <xdr:cNvPr id="649" name="直線コネクタ 648">
          <a:extLst>
            <a:ext uri="{FF2B5EF4-FFF2-40B4-BE49-F238E27FC236}">
              <a16:creationId xmlns:a16="http://schemas.microsoft.com/office/drawing/2014/main" id="{A35050A1-339C-4D82-8D19-B8C3FE89CEE8}"/>
            </a:ext>
          </a:extLst>
        </xdr:cNvPr>
        <xdr:cNvCxnSpPr/>
      </xdr:nvCxnSpPr>
      <xdr:spPr>
        <a:xfrm flipV="1">
          <a:off x="12814300" y="13923918"/>
          <a:ext cx="889000" cy="5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650" name="n_1aveValue【消防施設】&#10;有形固定資産減価償却率">
          <a:extLst>
            <a:ext uri="{FF2B5EF4-FFF2-40B4-BE49-F238E27FC236}">
              <a16:creationId xmlns:a16="http://schemas.microsoft.com/office/drawing/2014/main" id="{44F438B3-92BC-4AFB-8F99-F528F656BC3C}"/>
            </a:ext>
          </a:extLst>
        </xdr:cNvPr>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651" name="n_2aveValue【消防施設】&#10;有形固定資産減価償却率">
          <a:extLst>
            <a:ext uri="{FF2B5EF4-FFF2-40B4-BE49-F238E27FC236}">
              <a16:creationId xmlns:a16="http://schemas.microsoft.com/office/drawing/2014/main" id="{9BB41053-FA30-4379-97FB-273490A66EAB}"/>
            </a:ext>
          </a:extLst>
        </xdr:cNvPr>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652" name="n_3aveValue【消防施設】&#10;有形固定資産減価償却率">
          <a:extLst>
            <a:ext uri="{FF2B5EF4-FFF2-40B4-BE49-F238E27FC236}">
              <a16:creationId xmlns:a16="http://schemas.microsoft.com/office/drawing/2014/main" id="{C18D2E98-E80B-4741-A610-C4C61889C2A5}"/>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653" name="n_4aveValue【消防施設】&#10;有形固定資産減価償却率">
          <a:extLst>
            <a:ext uri="{FF2B5EF4-FFF2-40B4-BE49-F238E27FC236}">
              <a16:creationId xmlns:a16="http://schemas.microsoft.com/office/drawing/2014/main" id="{38D6C712-0CDB-47A9-B03C-27D242C87369}"/>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142983</xdr:rowOff>
    </xdr:from>
    <xdr:ext cx="405111" cy="259045"/>
    <xdr:sp macro="" textlink="">
      <xdr:nvSpPr>
        <xdr:cNvPr id="654" name="n_1mainValue【消防施設】&#10;有形固定資産減価償却率">
          <a:extLst>
            <a:ext uri="{FF2B5EF4-FFF2-40B4-BE49-F238E27FC236}">
              <a16:creationId xmlns:a16="http://schemas.microsoft.com/office/drawing/2014/main" id="{82D8659F-AEF1-47EA-A11E-5AB73179DA64}"/>
            </a:ext>
          </a:extLst>
        </xdr:cNvPr>
        <xdr:cNvSpPr txBox="1"/>
      </xdr:nvSpPr>
      <xdr:spPr>
        <a:xfrm>
          <a:off x="15266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157678</xdr:rowOff>
    </xdr:from>
    <xdr:ext cx="405111" cy="259045"/>
    <xdr:sp macro="" textlink="">
      <xdr:nvSpPr>
        <xdr:cNvPr id="655" name="n_2mainValue【消防施設】&#10;有形固定資産減価償却率">
          <a:extLst>
            <a:ext uri="{FF2B5EF4-FFF2-40B4-BE49-F238E27FC236}">
              <a16:creationId xmlns:a16="http://schemas.microsoft.com/office/drawing/2014/main" id="{8409AB32-F2CF-4BC8-A186-F5E6BF9E66C2}"/>
            </a:ext>
          </a:extLst>
        </xdr:cNvPr>
        <xdr:cNvSpPr txBox="1"/>
      </xdr:nvSpPr>
      <xdr:spPr>
        <a:xfrm>
          <a:off x="14389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103795</xdr:rowOff>
    </xdr:from>
    <xdr:ext cx="405111" cy="259045"/>
    <xdr:sp macro="" textlink="">
      <xdr:nvSpPr>
        <xdr:cNvPr id="656" name="n_3mainValue【消防施設】&#10;有形固定資産減価償却率">
          <a:extLst>
            <a:ext uri="{FF2B5EF4-FFF2-40B4-BE49-F238E27FC236}">
              <a16:creationId xmlns:a16="http://schemas.microsoft.com/office/drawing/2014/main" id="{A47D96B3-4D55-462F-BBAF-FD5E038D387F}"/>
            </a:ext>
          </a:extLst>
        </xdr:cNvPr>
        <xdr:cNvSpPr txBox="1"/>
      </xdr:nvSpPr>
      <xdr:spPr>
        <a:xfrm>
          <a:off x="13500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86558</xdr:rowOff>
    </xdr:from>
    <xdr:ext cx="405111" cy="259045"/>
    <xdr:sp macro="" textlink="">
      <xdr:nvSpPr>
        <xdr:cNvPr id="657" name="n_4mainValue【消防施設】&#10;有形固定資産減価償却率">
          <a:extLst>
            <a:ext uri="{FF2B5EF4-FFF2-40B4-BE49-F238E27FC236}">
              <a16:creationId xmlns:a16="http://schemas.microsoft.com/office/drawing/2014/main" id="{AC526673-D0CA-43A7-97A6-713EECC45D99}"/>
            </a:ext>
          </a:extLst>
        </xdr:cNvPr>
        <xdr:cNvSpPr txBox="1"/>
      </xdr:nvSpPr>
      <xdr:spPr>
        <a:xfrm>
          <a:off x="12611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8" name="正方形/長方形 657">
          <a:extLst>
            <a:ext uri="{FF2B5EF4-FFF2-40B4-BE49-F238E27FC236}">
              <a16:creationId xmlns:a16="http://schemas.microsoft.com/office/drawing/2014/main" id="{36B29358-9ADF-4C75-8A7C-F09E4A6A76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9" name="正方形/長方形 658">
          <a:extLst>
            <a:ext uri="{FF2B5EF4-FFF2-40B4-BE49-F238E27FC236}">
              <a16:creationId xmlns:a16="http://schemas.microsoft.com/office/drawing/2014/main" id="{C88DBE35-E867-423F-9B71-DA4BB25249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0" name="正方形/長方形 659">
          <a:extLst>
            <a:ext uri="{FF2B5EF4-FFF2-40B4-BE49-F238E27FC236}">
              <a16:creationId xmlns:a16="http://schemas.microsoft.com/office/drawing/2014/main" id="{F9E9B415-2388-44DD-A7EB-21E27B433A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1" name="正方形/長方形 660">
          <a:extLst>
            <a:ext uri="{FF2B5EF4-FFF2-40B4-BE49-F238E27FC236}">
              <a16:creationId xmlns:a16="http://schemas.microsoft.com/office/drawing/2014/main" id="{5DC46586-F918-45E5-A2F1-C43B08B2F2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2" name="正方形/長方形 661">
          <a:extLst>
            <a:ext uri="{FF2B5EF4-FFF2-40B4-BE49-F238E27FC236}">
              <a16:creationId xmlns:a16="http://schemas.microsoft.com/office/drawing/2014/main" id="{AD1C51E9-5A67-4B2E-9E8C-5172ADA64B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3" name="正方形/長方形 662">
          <a:extLst>
            <a:ext uri="{FF2B5EF4-FFF2-40B4-BE49-F238E27FC236}">
              <a16:creationId xmlns:a16="http://schemas.microsoft.com/office/drawing/2014/main" id="{1A1AFA3A-B193-49E3-AD2F-6D9D8EFEC9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4" name="正方形/長方形 663">
          <a:extLst>
            <a:ext uri="{FF2B5EF4-FFF2-40B4-BE49-F238E27FC236}">
              <a16:creationId xmlns:a16="http://schemas.microsoft.com/office/drawing/2014/main" id="{54B81ADA-4820-48EA-9E04-192537AA40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5" name="正方形/長方形 664">
          <a:extLst>
            <a:ext uri="{FF2B5EF4-FFF2-40B4-BE49-F238E27FC236}">
              <a16:creationId xmlns:a16="http://schemas.microsoft.com/office/drawing/2014/main" id="{80C5D9E3-9ACE-4F97-8493-6A8751C288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6" name="テキスト ボックス 665">
          <a:extLst>
            <a:ext uri="{FF2B5EF4-FFF2-40B4-BE49-F238E27FC236}">
              <a16:creationId xmlns:a16="http://schemas.microsoft.com/office/drawing/2014/main" id="{1D02AD07-2C62-4E65-8ABB-F9DB3A8803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7" name="直線コネクタ 666">
          <a:extLst>
            <a:ext uri="{FF2B5EF4-FFF2-40B4-BE49-F238E27FC236}">
              <a16:creationId xmlns:a16="http://schemas.microsoft.com/office/drawing/2014/main" id="{536BF3D4-D91C-4691-81D5-6A2A25140B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8" name="直線コネクタ 667">
          <a:extLst>
            <a:ext uri="{FF2B5EF4-FFF2-40B4-BE49-F238E27FC236}">
              <a16:creationId xmlns:a16="http://schemas.microsoft.com/office/drawing/2014/main" id="{A752873C-3E81-49DA-85D0-E75C60AEADD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9" name="テキスト ボックス 668">
          <a:extLst>
            <a:ext uri="{FF2B5EF4-FFF2-40B4-BE49-F238E27FC236}">
              <a16:creationId xmlns:a16="http://schemas.microsoft.com/office/drawing/2014/main" id="{58C3F4B9-C586-4182-8606-D915030A6EA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0" name="直線コネクタ 669">
          <a:extLst>
            <a:ext uri="{FF2B5EF4-FFF2-40B4-BE49-F238E27FC236}">
              <a16:creationId xmlns:a16="http://schemas.microsoft.com/office/drawing/2014/main" id="{44A2E85C-F5CF-4336-91BE-285B1894C95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1" name="テキスト ボックス 670">
          <a:extLst>
            <a:ext uri="{FF2B5EF4-FFF2-40B4-BE49-F238E27FC236}">
              <a16:creationId xmlns:a16="http://schemas.microsoft.com/office/drawing/2014/main" id="{97B26C0C-16CC-4971-9A4A-426240BB6D5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2" name="直線コネクタ 671">
          <a:extLst>
            <a:ext uri="{FF2B5EF4-FFF2-40B4-BE49-F238E27FC236}">
              <a16:creationId xmlns:a16="http://schemas.microsoft.com/office/drawing/2014/main" id="{8D33A7C0-4E0B-4C2A-BBFF-7DD843FEAB8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3" name="テキスト ボックス 672">
          <a:extLst>
            <a:ext uri="{FF2B5EF4-FFF2-40B4-BE49-F238E27FC236}">
              <a16:creationId xmlns:a16="http://schemas.microsoft.com/office/drawing/2014/main" id="{E5C5E2AE-2942-4D2D-9ECA-083169BE75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4" name="直線コネクタ 673">
          <a:extLst>
            <a:ext uri="{FF2B5EF4-FFF2-40B4-BE49-F238E27FC236}">
              <a16:creationId xmlns:a16="http://schemas.microsoft.com/office/drawing/2014/main" id="{C703706F-DA5E-4567-9AD6-9F206F2A412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5" name="テキスト ボックス 674">
          <a:extLst>
            <a:ext uri="{FF2B5EF4-FFF2-40B4-BE49-F238E27FC236}">
              <a16:creationId xmlns:a16="http://schemas.microsoft.com/office/drawing/2014/main" id="{474EB1DB-F838-446C-85D8-F2B2CEDD280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6" name="直線コネクタ 675">
          <a:extLst>
            <a:ext uri="{FF2B5EF4-FFF2-40B4-BE49-F238E27FC236}">
              <a16:creationId xmlns:a16="http://schemas.microsoft.com/office/drawing/2014/main" id="{8BCAF927-CAE5-4034-A543-F68315D1632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7" name="テキスト ボックス 676">
          <a:extLst>
            <a:ext uri="{FF2B5EF4-FFF2-40B4-BE49-F238E27FC236}">
              <a16:creationId xmlns:a16="http://schemas.microsoft.com/office/drawing/2014/main" id="{BECABEA0-C496-4B35-A408-41AE09125E8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a:extLst>
            <a:ext uri="{FF2B5EF4-FFF2-40B4-BE49-F238E27FC236}">
              <a16:creationId xmlns:a16="http://schemas.microsoft.com/office/drawing/2014/main" id="{7D7D0DCB-ADD2-4803-A1FF-663E17D884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79" name="テキスト ボックス 678">
          <a:extLst>
            <a:ext uri="{FF2B5EF4-FFF2-40B4-BE49-F238E27FC236}">
              <a16:creationId xmlns:a16="http://schemas.microsoft.com/office/drawing/2014/main" id="{539917ED-3085-466E-B8F5-7A36701D8061}"/>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消防施設】&#10;一人当たり面積グラフ枠">
          <a:extLst>
            <a:ext uri="{FF2B5EF4-FFF2-40B4-BE49-F238E27FC236}">
              <a16:creationId xmlns:a16="http://schemas.microsoft.com/office/drawing/2014/main" id="{09F9B5EC-1DC0-4123-BA2A-CD253C1E22A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85</xdr:row>
      <xdr:rowOff>129730</xdr:rowOff>
    </xdr:from>
    <xdr:to>
      <xdr:col>116</xdr:col>
      <xdr:colOff>62864</xdr:colOff>
      <xdr:row>86</xdr:row>
      <xdr:rowOff>110489</xdr:rowOff>
    </xdr:to>
    <xdr:cxnSp macro="">
      <xdr:nvCxnSpPr>
        <xdr:cNvPr id="681" name="直線コネクタ 680">
          <a:extLst>
            <a:ext uri="{FF2B5EF4-FFF2-40B4-BE49-F238E27FC236}">
              <a16:creationId xmlns:a16="http://schemas.microsoft.com/office/drawing/2014/main" id="{40835852-B212-419B-9300-56B7016EDFAC}"/>
            </a:ext>
          </a:extLst>
        </xdr:cNvPr>
        <xdr:cNvCxnSpPr/>
      </xdr:nvCxnSpPr>
      <xdr:spPr>
        <a:xfrm flipV="1">
          <a:off x="22160864" y="14702980"/>
          <a:ext cx="0" cy="15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118062</xdr:rowOff>
    </xdr:from>
    <xdr:ext cx="469744" cy="259045"/>
    <xdr:sp macro="" textlink="">
      <xdr:nvSpPr>
        <xdr:cNvPr id="682" name="【消防施設】&#10;一人当たり面積最小値テキスト">
          <a:extLst>
            <a:ext uri="{FF2B5EF4-FFF2-40B4-BE49-F238E27FC236}">
              <a16:creationId xmlns:a16="http://schemas.microsoft.com/office/drawing/2014/main" id="{C7638B3A-35A1-4900-8273-D6F743790E35}"/>
            </a:ext>
          </a:extLst>
        </xdr:cNvPr>
        <xdr:cNvSpPr txBox="1"/>
      </xdr:nvSpPr>
      <xdr:spPr>
        <a:xfrm>
          <a:off x="22199600" y="1486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683" name="直線コネクタ 682">
          <a:extLst>
            <a:ext uri="{FF2B5EF4-FFF2-40B4-BE49-F238E27FC236}">
              <a16:creationId xmlns:a16="http://schemas.microsoft.com/office/drawing/2014/main" id="{314D8501-20AA-4019-9902-FD11B2D1A1A8}"/>
            </a:ext>
          </a:extLst>
        </xdr:cNvPr>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76407</xdr:rowOff>
    </xdr:from>
    <xdr:ext cx="469744" cy="259045"/>
    <xdr:sp macro="" textlink="">
      <xdr:nvSpPr>
        <xdr:cNvPr id="684" name="【消防施設】&#10;一人当たり面積最大値テキスト">
          <a:extLst>
            <a:ext uri="{FF2B5EF4-FFF2-40B4-BE49-F238E27FC236}">
              <a16:creationId xmlns:a16="http://schemas.microsoft.com/office/drawing/2014/main" id="{51064DBC-05D7-41A7-B3CD-C939B09480ED}"/>
            </a:ext>
          </a:extLst>
        </xdr:cNvPr>
        <xdr:cNvSpPr txBox="1"/>
      </xdr:nvSpPr>
      <xdr:spPr>
        <a:xfrm>
          <a:off x="22199600" y="1447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129730</xdr:rowOff>
    </xdr:from>
    <xdr:to>
      <xdr:col>116</xdr:col>
      <xdr:colOff>152400</xdr:colOff>
      <xdr:row>85</xdr:row>
      <xdr:rowOff>129730</xdr:rowOff>
    </xdr:to>
    <xdr:cxnSp macro="">
      <xdr:nvCxnSpPr>
        <xdr:cNvPr id="685" name="直線コネクタ 684">
          <a:extLst>
            <a:ext uri="{FF2B5EF4-FFF2-40B4-BE49-F238E27FC236}">
              <a16:creationId xmlns:a16="http://schemas.microsoft.com/office/drawing/2014/main" id="{2F5B74DD-3E4D-44C9-98D0-8A4C5BD6652D}"/>
            </a:ext>
          </a:extLst>
        </xdr:cNvPr>
        <xdr:cNvCxnSpPr/>
      </xdr:nvCxnSpPr>
      <xdr:spPr>
        <a:xfrm>
          <a:off x="22072600" y="1470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162513</xdr:rowOff>
    </xdr:from>
    <xdr:ext cx="469744" cy="259045"/>
    <xdr:sp macro="" textlink="">
      <xdr:nvSpPr>
        <xdr:cNvPr id="686" name="【消防施設】&#10;一人当たり面積平均値テキスト">
          <a:extLst>
            <a:ext uri="{FF2B5EF4-FFF2-40B4-BE49-F238E27FC236}">
              <a16:creationId xmlns:a16="http://schemas.microsoft.com/office/drawing/2014/main" id="{A728B9C3-8350-4529-9B13-6C2C0D971734}"/>
            </a:ext>
          </a:extLst>
        </xdr:cNvPr>
        <xdr:cNvSpPr txBox="1"/>
      </xdr:nvSpPr>
      <xdr:spPr>
        <a:xfrm>
          <a:off x="22199600" y="1473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12636</xdr:rowOff>
    </xdr:from>
    <xdr:to>
      <xdr:col>116</xdr:col>
      <xdr:colOff>114300</xdr:colOff>
      <xdr:row>86</xdr:row>
      <xdr:rowOff>114236</xdr:rowOff>
    </xdr:to>
    <xdr:sp macro="" textlink="">
      <xdr:nvSpPr>
        <xdr:cNvPr id="687" name="フローチャート: 判断 686">
          <a:extLst>
            <a:ext uri="{FF2B5EF4-FFF2-40B4-BE49-F238E27FC236}">
              <a16:creationId xmlns:a16="http://schemas.microsoft.com/office/drawing/2014/main" id="{6197E50B-D9E6-42F9-BFD2-62E9CCE27D78}"/>
            </a:ext>
          </a:extLst>
        </xdr:cNvPr>
        <xdr:cNvSpPr/>
      </xdr:nvSpPr>
      <xdr:spPr>
        <a:xfrm>
          <a:off x="22110700" y="1475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13208</xdr:rowOff>
    </xdr:from>
    <xdr:to>
      <xdr:col>112</xdr:col>
      <xdr:colOff>38100</xdr:colOff>
      <xdr:row>86</xdr:row>
      <xdr:rowOff>114808</xdr:rowOff>
    </xdr:to>
    <xdr:sp macro="" textlink="">
      <xdr:nvSpPr>
        <xdr:cNvPr id="688" name="フローチャート: 判断 687">
          <a:extLst>
            <a:ext uri="{FF2B5EF4-FFF2-40B4-BE49-F238E27FC236}">
              <a16:creationId xmlns:a16="http://schemas.microsoft.com/office/drawing/2014/main" id="{FE52C213-CD59-469D-ABDB-ED398BBD51C4}"/>
            </a:ext>
          </a:extLst>
        </xdr:cNvPr>
        <xdr:cNvSpPr/>
      </xdr:nvSpPr>
      <xdr:spPr>
        <a:xfrm>
          <a:off x="21272500" y="1475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12827</xdr:rowOff>
    </xdr:from>
    <xdr:to>
      <xdr:col>107</xdr:col>
      <xdr:colOff>101600</xdr:colOff>
      <xdr:row>86</xdr:row>
      <xdr:rowOff>114427</xdr:rowOff>
    </xdr:to>
    <xdr:sp macro="" textlink="">
      <xdr:nvSpPr>
        <xdr:cNvPr id="689" name="フローチャート: 判断 688">
          <a:extLst>
            <a:ext uri="{FF2B5EF4-FFF2-40B4-BE49-F238E27FC236}">
              <a16:creationId xmlns:a16="http://schemas.microsoft.com/office/drawing/2014/main" id="{3BCE2892-4855-4A31-9064-681E231F194C}"/>
            </a:ext>
          </a:extLst>
        </xdr:cNvPr>
        <xdr:cNvSpPr/>
      </xdr:nvSpPr>
      <xdr:spPr>
        <a:xfrm>
          <a:off x="20383500" y="147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11875</xdr:rowOff>
    </xdr:from>
    <xdr:to>
      <xdr:col>102</xdr:col>
      <xdr:colOff>165100</xdr:colOff>
      <xdr:row>86</xdr:row>
      <xdr:rowOff>113475</xdr:rowOff>
    </xdr:to>
    <xdr:sp macro="" textlink="">
      <xdr:nvSpPr>
        <xdr:cNvPr id="690" name="フローチャート: 判断 689">
          <a:extLst>
            <a:ext uri="{FF2B5EF4-FFF2-40B4-BE49-F238E27FC236}">
              <a16:creationId xmlns:a16="http://schemas.microsoft.com/office/drawing/2014/main" id="{33A8008C-BB4B-4BF0-B7AD-571722D767FA}"/>
            </a:ext>
          </a:extLst>
        </xdr:cNvPr>
        <xdr:cNvSpPr/>
      </xdr:nvSpPr>
      <xdr:spPr>
        <a:xfrm>
          <a:off x="19494500" y="147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691" name="フローチャート: 判断 690">
          <a:extLst>
            <a:ext uri="{FF2B5EF4-FFF2-40B4-BE49-F238E27FC236}">
              <a16:creationId xmlns:a16="http://schemas.microsoft.com/office/drawing/2014/main" id="{E739D5B6-452B-460C-864E-A6E612798AE4}"/>
            </a:ext>
          </a:extLst>
        </xdr:cNvPr>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8F877410-62F9-4BD6-9A41-9D67E6BD32E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228F305-713F-4563-BA91-C1077EE261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FB86B13F-3829-43D9-A6CD-0EBFF07A25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A6AFEEBE-6E7B-4736-9045-38648EB8806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F45D9582-2F20-4924-A1F0-C9A5A41C724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78930</xdr:rowOff>
    </xdr:from>
    <xdr:to>
      <xdr:col>116</xdr:col>
      <xdr:colOff>114300</xdr:colOff>
      <xdr:row>86</xdr:row>
      <xdr:rowOff>9080</xdr:rowOff>
    </xdr:to>
    <xdr:sp macro="" textlink="">
      <xdr:nvSpPr>
        <xdr:cNvPr id="697" name="楕円 696">
          <a:extLst>
            <a:ext uri="{FF2B5EF4-FFF2-40B4-BE49-F238E27FC236}">
              <a16:creationId xmlns:a16="http://schemas.microsoft.com/office/drawing/2014/main" id="{12850F50-3053-4E24-B2DC-DB91D2FBAD8B}"/>
            </a:ext>
          </a:extLst>
        </xdr:cNvPr>
        <xdr:cNvSpPr/>
      </xdr:nvSpPr>
      <xdr:spPr>
        <a:xfrm>
          <a:off x="22110700" y="146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31957</xdr:rowOff>
    </xdr:from>
    <xdr:ext cx="469744" cy="259045"/>
    <xdr:sp macro="" textlink="">
      <xdr:nvSpPr>
        <xdr:cNvPr id="698" name="【消防施設】&#10;一人当たり面積該当値テキスト">
          <a:extLst>
            <a:ext uri="{FF2B5EF4-FFF2-40B4-BE49-F238E27FC236}">
              <a16:creationId xmlns:a16="http://schemas.microsoft.com/office/drawing/2014/main" id="{A66693F4-5DDD-4EC8-BD91-E3D86A572039}"/>
            </a:ext>
          </a:extLst>
        </xdr:cNvPr>
        <xdr:cNvSpPr txBox="1"/>
      </xdr:nvSpPr>
      <xdr:spPr>
        <a:xfrm>
          <a:off x="22199600" y="1460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49403</xdr:rowOff>
    </xdr:from>
    <xdr:to>
      <xdr:col>112</xdr:col>
      <xdr:colOff>38100</xdr:colOff>
      <xdr:row>85</xdr:row>
      <xdr:rowOff>151003</xdr:rowOff>
    </xdr:to>
    <xdr:sp macro="" textlink="">
      <xdr:nvSpPr>
        <xdr:cNvPr id="699" name="楕円 698">
          <a:extLst>
            <a:ext uri="{FF2B5EF4-FFF2-40B4-BE49-F238E27FC236}">
              <a16:creationId xmlns:a16="http://schemas.microsoft.com/office/drawing/2014/main" id="{3C281020-3FD5-452F-9C11-61B3FC4B865D}"/>
            </a:ext>
          </a:extLst>
        </xdr:cNvPr>
        <xdr:cNvSpPr/>
      </xdr:nvSpPr>
      <xdr:spPr>
        <a:xfrm>
          <a:off x="21272500" y="1462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100203</xdr:rowOff>
    </xdr:from>
    <xdr:to>
      <xdr:col>116</xdr:col>
      <xdr:colOff>63500</xdr:colOff>
      <xdr:row>85</xdr:row>
      <xdr:rowOff>129730</xdr:rowOff>
    </xdr:to>
    <xdr:cxnSp macro="">
      <xdr:nvCxnSpPr>
        <xdr:cNvPr id="700" name="直線コネクタ 699">
          <a:extLst>
            <a:ext uri="{FF2B5EF4-FFF2-40B4-BE49-F238E27FC236}">
              <a16:creationId xmlns:a16="http://schemas.microsoft.com/office/drawing/2014/main" id="{C0514F46-85B0-4523-9137-3EF834E00EBA}"/>
            </a:ext>
          </a:extLst>
        </xdr:cNvPr>
        <xdr:cNvCxnSpPr/>
      </xdr:nvCxnSpPr>
      <xdr:spPr>
        <a:xfrm>
          <a:off x="21323300" y="14673453"/>
          <a:ext cx="8382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58356</xdr:rowOff>
    </xdr:from>
    <xdr:to>
      <xdr:col>107</xdr:col>
      <xdr:colOff>101600</xdr:colOff>
      <xdr:row>85</xdr:row>
      <xdr:rowOff>159956</xdr:rowOff>
    </xdr:to>
    <xdr:sp macro="" textlink="">
      <xdr:nvSpPr>
        <xdr:cNvPr id="701" name="楕円 700">
          <a:extLst>
            <a:ext uri="{FF2B5EF4-FFF2-40B4-BE49-F238E27FC236}">
              <a16:creationId xmlns:a16="http://schemas.microsoft.com/office/drawing/2014/main" id="{590BDDB4-CB7B-4B74-9F21-60DFA7219A0E}"/>
            </a:ext>
          </a:extLst>
        </xdr:cNvPr>
        <xdr:cNvSpPr/>
      </xdr:nvSpPr>
      <xdr:spPr>
        <a:xfrm>
          <a:off x="20383500" y="1463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100203</xdr:rowOff>
    </xdr:from>
    <xdr:to>
      <xdr:col>111</xdr:col>
      <xdr:colOff>177800</xdr:colOff>
      <xdr:row>85</xdr:row>
      <xdr:rowOff>109156</xdr:rowOff>
    </xdr:to>
    <xdr:cxnSp macro="">
      <xdr:nvCxnSpPr>
        <xdr:cNvPr id="702" name="直線コネクタ 701">
          <a:extLst>
            <a:ext uri="{FF2B5EF4-FFF2-40B4-BE49-F238E27FC236}">
              <a16:creationId xmlns:a16="http://schemas.microsoft.com/office/drawing/2014/main" id="{B98B0EA1-D010-4179-B77F-88E9B05D35BA}"/>
            </a:ext>
          </a:extLst>
        </xdr:cNvPr>
        <xdr:cNvCxnSpPr/>
      </xdr:nvCxnSpPr>
      <xdr:spPr>
        <a:xfrm flipV="1">
          <a:off x="20434300" y="14673453"/>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63119</xdr:rowOff>
    </xdr:from>
    <xdr:to>
      <xdr:col>102</xdr:col>
      <xdr:colOff>165100</xdr:colOff>
      <xdr:row>85</xdr:row>
      <xdr:rowOff>164719</xdr:rowOff>
    </xdr:to>
    <xdr:sp macro="" textlink="">
      <xdr:nvSpPr>
        <xdr:cNvPr id="703" name="楕円 702">
          <a:extLst>
            <a:ext uri="{FF2B5EF4-FFF2-40B4-BE49-F238E27FC236}">
              <a16:creationId xmlns:a16="http://schemas.microsoft.com/office/drawing/2014/main" id="{96F6CDEA-06FC-4204-B7BF-FE01FA4CD157}"/>
            </a:ext>
          </a:extLst>
        </xdr:cNvPr>
        <xdr:cNvSpPr/>
      </xdr:nvSpPr>
      <xdr:spPr>
        <a:xfrm>
          <a:off x="19494500" y="1463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109156</xdr:rowOff>
    </xdr:from>
    <xdr:to>
      <xdr:col>107</xdr:col>
      <xdr:colOff>50800</xdr:colOff>
      <xdr:row>85</xdr:row>
      <xdr:rowOff>113919</xdr:rowOff>
    </xdr:to>
    <xdr:cxnSp macro="">
      <xdr:nvCxnSpPr>
        <xdr:cNvPr id="704" name="直線コネクタ 703">
          <a:extLst>
            <a:ext uri="{FF2B5EF4-FFF2-40B4-BE49-F238E27FC236}">
              <a16:creationId xmlns:a16="http://schemas.microsoft.com/office/drawing/2014/main" id="{CE102341-81F4-4815-99B2-6128BF27973F}"/>
            </a:ext>
          </a:extLst>
        </xdr:cNvPr>
        <xdr:cNvCxnSpPr/>
      </xdr:nvCxnSpPr>
      <xdr:spPr>
        <a:xfrm flipV="1">
          <a:off x="19545300" y="14682406"/>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103315</xdr:rowOff>
    </xdr:from>
    <xdr:to>
      <xdr:col>98</xdr:col>
      <xdr:colOff>38100</xdr:colOff>
      <xdr:row>78</xdr:row>
      <xdr:rowOff>33465</xdr:rowOff>
    </xdr:to>
    <xdr:sp macro="" textlink="">
      <xdr:nvSpPr>
        <xdr:cNvPr id="705" name="楕円 704">
          <a:extLst>
            <a:ext uri="{FF2B5EF4-FFF2-40B4-BE49-F238E27FC236}">
              <a16:creationId xmlns:a16="http://schemas.microsoft.com/office/drawing/2014/main" id="{1622220B-FBAB-4522-B0A8-052D60C3CBF6}"/>
            </a:ext>
          </a:extLst>
        </xdr:cNvPr>
        <xdr:cNvSpPr/>
      </xdr:nvSpPr>
      <xdr:spPr>
        <a:xfrm>
          <a:off x="18605500" y="133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154115</xdr:rowOff>
    </xdr:from>
    <xdr:to>
      <xdr:col>102</xdr:col>
      <xdr:colOff>114300</xdr:colOff>
      <xdr:row>85</xdr:row>
      <xdr:rowOff>113919</xdr:rowOff>
    </xdr:to>
    <xdr:cxnSp macro="">
      <xdr:nvCxnSpPr>
        <xdr:cNvPr id="706" name="直線コネクタ 705">
          <a:extLst>
            <a:ext uri="{FF2B5EF4-FFF2-40B4-BE49-F238E27FC236}">
              <a16:creationId xmlns:a16="http://schemas.microsoft.com/office/drawing/2014/main" id="{7FE47AB3-8C60-4F50-B248-17F4B9173977}"/>
            </a:ext>
          </a:extLst>
        </xdr:cNvPr>
        <xdr:cNvCxnSpPr/>
      </xdr:nvCxnSpPr>
      <xdr:spPr>
        <a:xfrm>
          <a:off x="18656300" y="13355765"/>
          <a:ext cx="889000" cy="13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105935</xdr:rowOff>
    </xdr:from>
    <xdr:ext cx="469744" cy="259045"/>
    <xdr:sp macro="" textlink="">
      <xdr:nvSpPr>
        <xdr:cNvPr id="707" name="n_1aveValue【消防施設】&#10;一人当たり面積">
          <a:extLst>
            <a:ext uri="{FF2B5EF4-FFF2-40B4-BE49-F238E27FC236}">
              <a16:creationId xmlns:a16="http://schemas.microsoft.com/office/drawing/2014/main" id="{C1E46AF1-35C8-4EFF-855F-77DCFD6D8F0F}"/>
            </a:ext>
          </a:extLst>
        </xdr:cNvPr>
        <xdr:cNvSpPr txBox="1"/>
      </xdr:nvSpPr>
      <xdr:spPr>
        <a:xfrm>
          <a:off x="21075727"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105554</xdr:rowOff>
    </xdr:from>
    <xdr:ext cx="469744" cy="259045"/>
    <xdr:sp macro="" textlink="">
      <xdr:nvSpPr>
        <xdr:cNvPr id="708" name="n_2aveValue【消防施設】&#10;一人当たり面積">
          <a:extLst>
            <a:ext uri="{FF2B5EF4-FFF2-40B4-BE49-F238E27FC236}">
              <a16:creationId xmlns:a16="http://schemas.microsoft.com/office/drawing/2014/main" id="{9D88830F-B640-4711-AE0B-45448D7117B9}"/>
            </a:ext>
          </a:extLst>
        </xdr:cNvPr>
        <xdr:cNvSpPr txBox="1"/>
      </xdr:nvSpPr>
      <xdr:spPr>
        <a:xfrm>
          <a:off x="20199427"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104602</xdr:rowOff>
    </xdr:from>
    <xdr:ext cx="469744" cy="259045"/>
    <xdr:sp macro="" textlink="">
      <xdr:nvSpPr>
        <xdr:cNvPr id="709" name="n_3aveValue【消防施設】&#10;一人当たり面積">
          <a:extLst>
            <a:ext uri="{FF2B5EF4-FFF2-40B4-BE49-F238E27FC236}">
              <a16:creationId xmlns:a16="http://schemas.microsoft.com/office/drawing/2014/main" id="{9C62CC36-EDAF-4F9E-B679-F768B65A54EE}"/>
            </a:ext>
          </a:extLst>
        </xdr:cNvPr>
        <xdr:cNvSpPr txBox="1"/>
      </xdr:nvSpPr>
      <xdr:spPr>
        <a:xfrm>
          <a:off x="19310427" y="1484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10" name="n_4aveValue【消防施設】&#10;一人当たり面積">
          <a:extLst>
            <a:ext uri="{FF2B5EF4-FFF2-40B4-BE49-F238E27FC236}">
              <a16:creationId xmlns:a16="http://schemas.microsoft.com/office/drawing/2014/main" id="{7427A210-9A43-43F6-A829-AE36B8E37DFD}"/>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167530</xdr:rowOff>
    </xdr:from>
    <xdr:ext cx="469744" cy="259045"/>
    <xdr:sp macro="" textlink="">
      <xdr:nvSpPr>
        <xdr:cNvPr id="711" name="n_1mainValue【消防施設】&#10;一人当たり面積">
          <a:extLst>
            <a:ext uri="{FF2B5EF4-FFF2-40B4-BE49-F238E27FC236}">
              <a16:creationId xmlns:a16="http://schemas.microsoft.com/office/drawing/2014/main" id="{F79284E2-388E-4C96-896A-97F77563367F}"/>
            </a:ext>
          </a:extLst>
        </xdr:cNvPr>
        <xdr:cNvSpPr txBox="1"/>
      </xdr:nvSpPr>
      <xdr:spPr>
        <a:xfrm>
          <a:off x="21075727" y="1439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5033</xdr:rowOff>
    </xdr:from>
    <xdr:ext cx="469744" cy="259045"/>
    <xdr:sp macro="" textlink="">
      <xdr:nvSpPr>
        <xdr:cNvPr id="712" name="n_2mainValue【消防施設】&#10;一人当たり面積">
          <a:extLst>
            <a:ext uri="{FF2B5EF4-FFF2-40B4-BE49-F238E27FC236}">
              <a16:creationId xmlns:a16="http://schemas.microsoft.com/office/drawing/2014/main" id="{EF63D1F6-7983-4CDA-8C40-D3D54A66FD22}"/>
            </a:ext>
          </a:extLst>
        </xdr:cNvPr>
        <xdr:cNvSpPr txBox="1"/>
      </xdr:nvSpPr>
      <xdr:spPr>
        <a:xfrm>
          <a:off x="20199427" y="1440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9796</xdr:rowOff>
    </xdr:from>
    <xdr:ext cx="469744" cy="259045"/>
    <xdr:sp macro="" textlink="">
      <xdr:nvSpPr>
        <xdr:cNvPr id="713" name="n_3mainValue【消防施設】&#10;一人当たり面積">
          <a:extLst>
            <a:ext uri="{FF2B5EF4-FFF2-40B4-BE49-F238E27FC236}">
              <a16:creationId xmlns:a16="http://schemas.microsoft.com/office/drawing/2014/main" id="{66421CF8-AE57-4719-B79E-0205F7FC927F}"/>
            </a:ext>
          </a:extLst>
        </xdr:cNvPr>
        <xdr:cNvSpPr txBox="1"/>
      </xdr:nvSpPr>
      <xdr:spPr>
        <a:xfrm>
          <a:off x="19310427" y="1441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49992</xdr:rowOff>
    </xdr:from>
    <xdr:ext cx="469744" cy="259045"/>
    <xdr:sp macro="" textlink="">
      <xdr:nvSpPr>
        <xdr:cNvPr id="714" name="n_4mainValue【消防施設】&#10;一人当たり面積">
          <a:extLst>
            <a:ext uri="{FF2B5EF4-FFF2-40B4-BE49-F238E27FC236}">
              <a16:creationId xmlns:a16="http://schemas.microsoft.com/office/drawing/2014/main" id="{E4E76657-27A3-45AC-9258-8572FAFE66C1}"/>
            </a:ext>
          </a:extLst>
        </xdr:cNvPr>
        <xdr:cNvSpPr txBox="1"/>
      </xdr:nvSpPr>
      <xdr:spPr>
        <a:xfrm>
          <a:off x="18421427" y="1308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a:extLst>
            <a:ext uri="{FF2B5EF4-FFF2-40B4-BE49-F238E27FC236}">
              <a16:creationId xmlns:a16="http://schemas.microsoft.com/office/drawing/2014/main" id="{A2743E58-EECF-4B89-8DBC-F8073809A3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a:extLst>
            <a:ext uri="{FF2B5EF4-FFF2-40B4-BE49-F238E27FC236}">
              <a16:creationId xmlns:a16="http://schemas.microsoft.com/office/drawing/2014/main" id="{04347D8E-EFAE-4414-80C8-17D78EC8C9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a:extLst>
            <a:ext uri="{FF2B5EF4-FFF2-40B4-BE49-F238E27FC236}">
              <a16:creationId xmlns:a16="http://schemas.microsoft.com/office/drawing/2014/main" id="{3F8D738D-E24A-4BEB-B32C-16BEAA6210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a:extLst>
            <a:ext uri="{FF2B5EF4-FFF2-40B4-BE49-F238E27FC236}">
              <a16:creationId xmlns:a16="http://schemas.microsoft.com/office/drawing/2014/main" id="{7947F5EC-38D1-4F2C-B5B5-725CF66F817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a:extLst>
            <a:ext uri="{FF2B5EF4-FFF2-40B4-BE49-F238E27FC236}">
              <a16:creationId xmlns:a16="http://schemas.microsoft.com/office/drawing/2014/main" id="{CBA81D0D-6B98-406A-AE10-3C562F2C4C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a:extLst>
            <a:ext uri="{FF2B5EF4-FFF2-40B4-BE49-F238E27FC236}">
              <a16:creationId xmlns:a16="http://schemas.microsoft.com/office/drawing/2014/main" id="{C8C22390-9B59-4F32-ACC6-602E3BDCE4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a:extLst>
            <a:ext uri="{FF2B5EF4-FFF2-40B4-BE49-F238E27FC236}">
              <a16:creationId xmlns:a16="http://schemas.microsoft.com/office/drawing/2014/main" id="{DB924900-C098-43A8-AE1A-4525B71D00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a:extLst>
            <a:ext uri="{FF2B5EF4-FFF2-40B4-BE49-F238E27FC236}">
              <a16:creationId xmlns:a16="http://schemas.microsoft.com/office/drawing/2014/main" id="{EBBD09DD-9C65-4A85-A627-934A77BEF92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a:extLst>
            <a:ext uri="{FF2B5EF4-FFF2-40B4-BE49-F238E27FC236}">
              <a16:creationId xmlns:a16="http://schemas.microsoft.com/office/drawing/2014/main" id="{253AB556-7192-4A31-B9D3-98988EB2C4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a:extLst>
            <a:ext uri="{FF2B5EF4-FFF2-40B4-BE49-F238E27FC236}">
              <a16:creationId xmlns:a16="http://schemas.microsoft.com/office/drawing/2014/main" id="{81ADB57A-799B-4FE5-A817-16A19D85E7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5" name="テキスト ボックス 724">
          <a:extLst>
            <a:ext uri="{FF2B5EF4-FFF2-40B4-BE49-F238E27FC236}">
              <a16:creationId xmlns:a16="http://schemas.microsoft.com/office/drawing/2014/main" id="{473044F1-B5E0-4E85-9C87-5AB86B48E7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6" name="直線コネクタ 725">
          <a:extLst>
            <a:ext uri="{FF2B5EF4-FFF2-40B4-BE49-F238E27FC236}">
              <a16:creationId xmlns:a16="http://schemas.microsoft.com/office/drawing/2014/main" id="{37116E77-A358-4F39-B1A6-B168445CC9C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7" name="テキスト ボックス 726">
          <a:extLst>
            <a:ext uri="{FF2B5EF4-FFF2-40B4-BE49-F238E27FC236}">
              <a16:creationId xmlns:a16="http://schemas.microsoft.com/office/drawing/2014/main" id="{8F300FDC-84D1-401B-BDBF-D949E202861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8" name="直線コネクタ 727">
          <a:extLst>
            <a:ext uri="{FF2B5EF4-FFF2-40B4-BE49-F238E27FC236}">
              <a16:creationId xmlns:a16="http://schemas.microsoft.com/office/drawing/2014/main" id="{6FD55711-B8CD-4211-BF96-A668CE00B2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9" name="テキスト ボックス 728">
          <a:extLst>
            <a:ext uri="{FF2B5EF4-FFF2-40B4-BE49-F238E27FC236}">
              <a16:creationId xmlns:a16="http://schemas.microsoft.com/office/drawing/2014/main" id="{8D889B22-44EB-4C56-8026-F8FEA0CA31F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0" name="直線コネクタ 729">
          <a:extLst>
            <a:ext uri="{FF2B5EF4-FFF2-40B4-BE49-F238E27FC236}">
              <a16:creationId xmlns:a16="http://schemas.microsoft.com/office/drawing/2014/main" id="{DECC9C22-AFED-477D-A14F-FC374C11C14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1" name="テキスト ボックス 730">
          <a:extLst>
            <a:ext uri="{FF2B5EF4-FFF2-40B4-BE49-F238E27FC236}">
              <a16:creationId xmlns:a16="http://schemas.microsoft.com/office/drawing/2014/main" id="{AC54ACF0-B9C1-46EA-A058-C8DA071ED54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2" name="直線コネクタ 731">
          <a:extLst>
            <a:ext uri="{FF2B5EF4-FFF2-40B4-BE49-F238E27FC236}">
              <a16:creationId xmlns:a16="http://schemas.microsoft.com/office/drawing/2014/main" id="{DC8B7ED3-1469-4F59-B4A7-860C0B457EB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3" name="テキスト ボックス 732">
          <a:extLst>
            <a:ext uri="{FF2B5EF4-FFF2-40B4-BE49-F238E27FC236}">
              <a16:creationId xmlns:a16="http://schemas.microsoft.com/office/drawing/2014/main" id="{4417BA2B-1606-4222-80C5-13684B0662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4" name="直線コネクタ 733">
          <a:extLst>
            <a:ext uri="{FF2B5EF4-FFF2-40B4-BE49-F238E27FC236}">
              <a16:creationId xmlns:a16="http://schemas.microsoft.com/office/drawing/2014/main" id="{95ED707F-DDE1-489B-B58E-04E84AB0F59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5" name="テキスト ボックス 734">
          <a:extLst>
            <a:ext uri="{FF2B5EF4-FFF2-40B4-BE49-F238E27FC236}">
              <a16:creationId xmlns:a16="http://schemas.microsoft.com/office/drawing/2014/main" id="{A7F04EED-CED2-472F-AB0A-98C613D27A9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6" name="直線コネクタ 735">
          <a:extLst>
            <a:ext uri="{FF2B5EF4-FFF2-40B4-BE49-F238E27FC236}">
              <a16:creationId xmlns:a16="http://schemas.microsoft.com/office/drawing/2014/main" id="{8FD05463-742D-4B01-B274-B9CBC7A6413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7" name="テキスト ボックス 736">
          <a:extLst>
            <a:ext uri="{FF2B5EF4-FFF2-40B4-BE49-F238E27FC236}">
              <a16:creationId xmlns:a16="http://schemas.microsoft.com/office/drawing/2014/main" id="{55E42AE2-F5BE-4FDE-80F0-B6D4E3B4877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a:extLst>
            <a:ext uri="{FF2B5EF4-FFF2-40B4-BE49-F238E27FC236}">
              <a16:creationId xmlns:a16="http://schemas.microsoft.com/office/drawing/2014/main" id="{F9B669FB-4E6F-41A0-B79D-D2B2F3CCA52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庁舎】&#10;有形固定資産減価償却率グラフ枠">
          <a:extLst>
            <a:ext uri="{FF2B5EF4-FFF2-40B4-BE49-F238E27FC236}">
              <a16:creationId xmlns:a16="http://schemas.microsoft.com/office/drawing/2014/main" id="{C05095AA-A3B0-4A3D-A029-170727F988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40" name="直線コネクタ 739">
          <a:extLst>
            <a:ext uri="{FF2B5EF4-FFF2-40B4-BE49-F238E27FC236}">
              <a16:creationId xmlns:a16="http://schemas.microsoft.com/office/drawing/2014/main" id="{D882CCF5-2A1F-4101-9B48-1ED5BBC725FC}"/>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1" name="【庁舎】&#10;有形固定資産減価償却率最小値テキスト">
          <a:extLst>
            <a:ext uri="{FF2B5EF4-FFF2-40B4-BE49-F238E27FC236}">
              <a16:creationId xmlns:a16="http://schemas.microsoft.com/office/drawing/2014/main" id="{4831F0D7-C36B-43DC-A0F8-28796C162CC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2" name="直線コネクタ 741">
          <a:extLst>
            <a:ext uri="{FF2B5EF4-FFF2-40B4-BE49-F238E27FC236}">
              <a16:creationId xmlns:a16="http://schemas.microsoft.com/office/drawing/2014/main" id="{8FAAB50B-F42E-405C-97C0-082CB3379C7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43" name="【庁舎】&#10;有形固定資産減価償却率最大値テキスト">
          <a:extLst>
            <a:ext uri="{FF2B5EF4-FFF2-40B4-BE49-F238E27FC236}">
              <a16:creationId xmlns:a16="http://schemas.microsoft.com/office/drawing/2014/main" id="{DC66918F-B8F8-493E-928D-14A024E0A1FC}"/>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44" name="直線コネクタ 743">
          <a:extLst>
            <a:ext uri="{FF2B5EF4-FFF2-40B4-BE49-F238E27FC236}">
              <a16:creationId xmlns:a16="http://schemas.microsoft.com/office/drawing/2014/main" id="{8DCF1E21-E281-4ADA-9AAE-D3ACBBC581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745" name="【庁舎】&#10;有形固定資産減価償却率平均値テキスト">
          <a:extLst>
            <a:ext uri="{FF2B5EF4-FFF2-40B4-BE49-F238E27FC236}">
              <a16:creationId xmlns:a16="http://schemas.microsoft.com/office/drawing/2014/main" id="{FF193EBF-BFF4-4565-B883-3B68D611BFB2}"/>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46" name="フローチャート: 判断 745">
          <a:extLst>
            <a:ext uri="{FF2B5EF4-FFF2-40B4-BE49-F238E27FC236}">
              <a16:creationId xmlns:a16="http://schemas.microsoft.com/office/drawing/2014/main" id="{5BC3E9F1-F1C0-4E2F-B95F-EC4947F214B8}"/>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47" name="フローチャート: 判断 746">
          <a:extLst>
            <a:ext uri="{FF2B5EF4-FFF2-40B4-BE49-F238E27FC236}">
              <a16:creationId xmlns:a16="http://schemas.microsoft.com/office/drawing/2014/main" id="{0CEE6280-3FAD-408F-AD7F-F9E8CBC949C6}"/>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48" name="フローチャート: 判断 747">
          <a:extLst>
            <a:ext uri="{FF2B5EF4-FFF2-40B4-BE49-F238E27FC236}">
              <a16:creationId xmlns:a16="http://schemas.microsoft.com/office/drawing/2014/main" id="{71D7420E-3B12-4572-83FE-7B8C9D495A82}"/>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49" name="フローチャート: 判断 748">
          <a:extLst>
            <a:ext uri="{FF2B5EF4-FFF2-40B4-BE49-F238E27FC236}">
              <a16:creationId xmlns:a16="http://schemas.microsoft.com/office/drawing/2014/main" id="{AB248F6D-87AA-4080-ADF5-431A143DF6F1}"/>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750" name="フローチャート: 判断 749">
          <a:extLst>
            <a:ext uri="{FF2B5EF4-FFF2-40B4-BE49-F238E27FC236}">
              <a16:creationId xmlns:a16="http://schemas.microsoft.com/office/drawing/2014/main" id="{540DC9B2-51C3-41C2-8D53-050DB8B1FD01}"/>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47B05B06-2AE2-443A-83A6-D6B3F90A266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4DE31169-F6D0-4498-BE9A-47E7DD234A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9618354B-6FFD-41FC-8B90-936469E1EC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78CFB625-2CF8-4DCB-9E7C-CF36D4CD41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96EB7257-6446-497F-B755-0C159C9C5E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154395</xdr:rowOff>
    </xdr:from>
    <xdr:to>
      <xdr:col>85</xdr:col>
      <xdr:colOff>177800</xdr:colOff>
      <xdr:row>103</xdr:row>
      <xdr:rowOff>84545</xdr:rowOff>
    </xdr:to>
    <xdr:sp macro="" textlink="">
      <xdr:nvSpPr>
        <xdr:cNvPr id="756" name="楕円 755">
          <a:extLst>
            <a:ext uri="{FF2B5EF4-FFF2-40B4-BE49-F238E27FC236}">
              <a16:creationId xmlns:a16="http://schemas.microsoft.com/office/drawing/2014/main" id="{2B10C532-038F-4DFA-81E5-2D666CC7B3C8}"/>
            </a:ext>
          </a:extLst>
        </xdr:cNvPr>
        <xdr:cNvSpPr/>
      </xdr:nvSpPr>
      <xdr:spPr>
        <a:xfrm>
          <a:off x="162687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5822</xdr:rowOff>
    </xdr:from>
    <xdr:ext cx="405111" cy="259045"/>
    <xdr:sp macro="" textlink="">
      <xdr:nvSpPr>
        <xdr:cNvPr id="757" name="【庁舎】&#10;有形固定資産減価償却率該当値テキスト">
          <a:extLst>
            <a:ext uri="{FF2B5EF4-FFF2-40B4-BE49-F238E27FC236}">
              <a16:creationId xmlns:a16="http://schemas.microsoft.com/office/drawing/2014/main" id="{42A5E985-CA71-4324-AF30-53F48FABE21F}"/>
            </a:ext>
          </a:extLst>
        </xdr:cNvPr>
        <xdr:cNvSpPr txBox="1"/>
      </xdr:nvSpPr>
      <xdr:spPr>
        <a:xfrm>
          <a:off x="16357600" y="174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160927</xdr:rowOff>
    </xdr:from>
    <xdr:to>
      <xdr:col>81</xdr:col>
      <xdr:colOff>101600</xdr:colOff>
      <xdr:row>103</xdr:row>
      <xdr:rowOff>91077</xdr:rowOff>
    </xdr:to>
    <xdr:sp macro="" textlink="">
      <xdr:nvSpPr>
        <xdr:cNvPr id="758" name="楕円 757">
          <a:extLst>
            <a:ext uri="{FF2B5EF4-FFF2-40B4-BE49-F238E27FC236}">
              <a16:creationId xmlns:a16="http://schemas.microsoft.com/office/drawing/2014/main" id="{73D599C4-27E3-4CA3-9C07-98994C312CE3}"/>
            </a:ext>
          </a:extLst>
        </xdr:cNvPr>
        <xdr:cNvSpPr/>
      </xdr:nvSpPr>
      <xdr:spPr>
        <a:xfrm>
          <a:off x="15430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33745</xdr:rowOff>
    </xdr:from>
    <xdr:to>
      <xdr:col>85</xdr:col>
      <xdr:colOff>127000</xdr:colOff>
      <xdr:row>103</xdr:row>
      <xdr:rowOff>40277</xdr:rowOff>
    </xdr:to>
    <xdr:cxnSp macro="">
      <xdr:nvCxnSpPr>
        <xdr:cNvPr id="759" name="直線コネクタ 758">
          <a:extLst>
            <a:ext uri="{FF2B5EF4-FFF2-40B4-BE49-F238E27FC236}">
              <a16:creationId xmlns:a16="http://schemas.microsoft.com/office/drawing/2014/main" id="{2AE60A2B-4B59-45C1-87F7-09A45E8DC76C}"/>
            </a:ext>
          </a:extLst>
        </xdr:cNvPr>
        <xdr:cNvCxnSpPr/>
      </xdr:nvCxnSpPr>
      <xdr:spPr>
        <a:xfrm flipV="1">
          <a:off x="15481300" y="1769309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58057</xdr:rowOff>
    </xdr:from>
    <xdr:to>
      <xdr:col>76</xdr:col>
      <xdr:colOff>165100</xdr:colOff>
      <xdr:row>102</xdr:row>
      <xdr:rowOff>159657</xdr:rowOff>
    </xdr:to>
    <xdr:sp macro="" textlink="">
      <xdr:nvSpPr>
        <xdr:cNvPr id="760" name="楕円 759">
          <a:extLst>
            <a:ext uri="{FF2B5EF4-FFF2-40B4-BE49-F238E27FC236}">
              <a16:creationId xmlns:a16="http://schemas.microsoft.com/office/drawing/2014/main" id="{E96D7C8E-CDD3-4A07-8027-0FEC8E78EF62}"/>
            </a:ext>
          </a:extLst>
        </xdr:cNvPr>
        <xdr:cNvSpPr/>
      </xdr:nvSpPr>
      <xdr:spPr>
        <a:xfrm>
          <a:off x="14541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108857</xdr:rowOff>
    </xdr:from>
    <xdr:to>
      <xdr:col>81</xdr:col>
      <xdr:colOff>50800</xdr:colOff>
      <xdr:row>103</xdr:row>
      <xdr:rowOff>40277</xdr:rowOff>
    </xdr:to>
    <xdr:cxnSp macro="">
      <xdr:nvCxnSpPr>
        <xdr:cNvPr id="761" name="直線コネクタ 760">
          <a:extLst>
            <a:ext uri="{FF2B5EF4-FFF2-40B4-BE49-F238E27FC236}">
              <a16:creationId xmlns:a16="http://schemas.microsoft.com/office/drawing/2014/main" id="{3F5C2180-E9E3-41C4-9EB7-46C0FB584EDD}"/>
            </a:ext>
          </a:extLst>
        </xdr:cNvPr>
        <xdr:cNvCxnSpPr/>
      </xdr:nvCxnSpPr>
      <xdr:spPr>
        <a:xfrm>
          <a:off x="14592300" y="17596757"/>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31931</xdr:rowOff>
    </xdr:from>
    <xdr:to>
      <xdr:col>72</xdr:col>
      <xdr:colOff>38100</xdr:colOff>
      <xdr:row>102</xdr:row>
      <xdr:rowOff>133531</xdr:rowOff>
    </xdr:to>
    <xdr:sp macro="" textlink="">
      <xdr:nvSpPr>
        <xdr:cNvPr id="762" name="楕円 761">
          <a:extLst>
            <a:ext uri="{FF2B5EF4-FFF2-40B4-BE49-F238E27FC236}">
              <a16:creationId xmlns:a16="http://schemas.microsoft.com/office/drawing/2014/main" id="{DAFB170E-04F4-41A5-AD99-399DAEF14DDC}"/>
            </a:ext>
          </a:extLst>
        </xdr:cNvPr>
        <xdr:cNvSpPr/>
      </xdr:nvSpPr>
      <xdr:spPr>
        <a:xfrm>
          <a:off x="13652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82731</xdr:rowOff>
    </xdr:from>
    <xdr:to>
      <xdr:col>76</xdr:col>
      <xdr:colOff>114300</xdr:colOff>
      <xdr:row>102</xdr:row>
      <xdr:rowOff>108857</xdr:rowOff>
    </xdr:to>
    <xdr:cxnSp macro="">
      <xdr:nvCxnSpPr>
        <xdr:cNvPr id="763" name="直線コネクタ 762">
          <a:extLst>
            <a:ext uri="{FF2B5EF4-FFF2-40B4-BE49-F238E27FC236}">
              <a16:creationId xmlns:a16="http://schemas.microsoft.com/office/drawing/2014/main" id="{7E27A158-4161-4330-99D5-DA2781FE5C5C}"/>
            </a:ext>
          </a:extLst>
        </xdr:cNvPr>
        <xdr:cNvCxnSpPr/>
      </xdr:nvCxnSpPr>
      <xdr:spPr>
        <a:xfrm>
          <a:off x="13703300" y="175706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80918</xdr:rowOff>
    </xdr:from>
    <xdr:to>
      <xdr:col>67</xdr:col>
      <xdr:colOff>101600</xdr:colOff>
      <xdr:row>107</xdr:row>
      <xdr:rowOff>11068</xdr:rowOff>
    </xdr:to>
    <xdr:sp macro="" textlink="">
      <xdr:nvSpPr>
        <xdr:cNvPr id="764" name="楕円 763">
          <a:extLst>
            <a:ext uri="{FF2B5EF4-FFF2-40B4-BE49-F238E27FC236}">
              <a16:creationId xmlns:a16="http://schemas.microsoft.com/office/drawing/2014/main" id="{35C5FC61-6DD9-48B3-A838-A80F3BF6C492}"/>
            </a:ext>
          </a:extLst>
        </xdr:cNvPr>
        <xdr:cNvSpPr/>
      </xdr:nvSpPr>
      <xdr:spPr>
        <a:xfrm>
          <a:off x="1276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82731</xdr:rowOff>
    </xdr:from>
    <xdr:to>
      <xdr:col>71</xdr:col>
      <xdr:colOff>177800</xdr:colOff>
      <xdr:row>106</xdr:row>
      <xdr:rowOff>131718</xdr:rowOff>
    </xdr:to>
    <xdr:cxnSp macro="">
      <xdr:nvCxnSpPr>
        <xdr:cNvPr id="765" name="直線コネクタ 764">
          <a:extLst>
            <a:ext uri="{FF2B5EF4-FFF2-40B4-BE49-F238E27FC236}">
              <a16:creationId xmlns:a16="http://schemas.microsoft.com/office/drawing/2014/main" id="{52D80B32-8299-4746-9DFE-C5B9C11EFC41}"/>
            </a:ext>
          </a:extLst>
        </xdr:cNvPr>
        <xdr:cNvCxnSpPr/>
      </xdr:nvCxnSpPr>
      <xdr:spPr>
        <a:xfrm flipV="1">
          <a:off x="12814300" y="17570631"/>
          <a:ext cx="889000" cy="73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766" name="n_1aveValue【庁舎】&#10;有形固定資産減価償却率">
          <a:extLst>
            <a:ext uri="{FF2B5EF4-FFF2-40B4-BE49-F238E27FC236}">
              <a16:creationId xmlns:a16="http://schemas.microsoft.com/office/drawing/2014/main" id="{195DC3B0-A99E-465E-99DF-CB78A19BDF49}"/>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767" name="n_2aveValue【庁舎】&#10;有形固定資産減価償却率">
          <a:extLst>
            <a:ext uri="{FF2B5EF4-FFF2-40B4-BE49-F238E27FC236}">
              <a16:creationId xmlns:a16="http://schemas.microsoft.com/office/drawing/2014/main" id="{18153586-31DA-4205-8E44-AEB52D0A2148}"/>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68" name="n_3aveValue【庁舎】&#10;有形固定資産減価償却率">
          <a:extLst>
            <a:ext uri="{FF2B5EF4-FFF2-40B4-BE49-F238E27FC236}">
              <a16:creationId xmlns:a16="http://schemas.microsoft.com/office/drawing/2014/main" id="{09E1893B-9D36-408E-8890-C154DB3A59D6}"/>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769" name="n_4aveValue【庁舎】&#10;有形固定資産減価償却率">
          <a:extLst>
            <a:ext uri="{FF2B5EF4-FFF2-40B4-BE49-F238E27FC236}">
              <a16:creationId xmlns:a16="http://schemas.microsoft.com/office/drawing/2014/main" id="{EAF14116-001E-45C1-91D8-7B427E17A22E}"/>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107604</xdr:rowOff>
    </xdr:from>
    <xdr:ext cx="405111" cy="259045"/>
    <xdr:sp macro="" textlink="">
      <xdr:nvSpPr>
        <xdr:cNvPr id="770" name="n_1mainValue【庁舎】&#10;有形固定資産減価償却率">
          <a:extLst>
            <a:ext uri="{FF2B5EF4-FFF2-40B4-BE49-F238E27FC236}">
              <a16:creationId xmlns:a16="http://schemas.microsoft.com/office/drawing/2014/main" id="{1A1F23EC-5419-49E1-AFAA-3F7CDE5ACA52}"/>
            </a:ext>
          </a:extLst>
        </xdr:cNvPr>
        <xdr:cNvSpPr txBox="1"/>
      </xdr:nvSpPr>
      <xdr:spPr>
        <a:xfrm>
          <a:off x="152660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4734</xdr:rowOff>
    </xdr:from>
    <xdr:ext cx="405111" cy="259045"/>
    <xdr:sp macro="" textlink="">
      <xdr:nvSpPr>
        <xdr:cNvPr id="771" name="n_2mainValue【庁舎】&#10;有形固定資産減価償却率">
          <a:extLst>
            <a:ext uri="{FF2B5EF4-FFF2-40B4-BE49-F238E27FC236}">
              <a16:creationId xmlns:a16="http://schemas.microsoft.com/office/drawing/2014/main" id="{6C961E18-FF45-4BC9-9ADE-03CECAB1C64A}"/>
            </a:ext>
          </a:extLst>
        </xdr:cNvPr>
        <xdr:cNvSpPr txBox="1"/>
      </xdr:nvSpPr>
      <xdr:spPr>
        <a:xfrm>
          <a:off x="14389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150058</xdr:rowOff>
    </xdr:from>
    <xdr:ext cx="405111" cy="259045"/>
    <xdr:sp macro="" textlink="">
      <xdr:nvSpPr>
        <xdr:cNvPr id="772" name="n_3mainValue【庁舎】&#10;有形固定資産減価償却率">
          <a:extLst>
            <a:ext uri="{FF2B5EF4-FFF2-40B4-BE49-F238E27FC236}">
              <a16:creationId xmlns:a16="http://schemas.microsoft.com/office/drawing/2014/main" id="{FD05F58A-EB32-41F8-BF94-A224817E0C82}"/>
            </a:ext>
          </a:extLst>
        </xdr:cNvPr>
        <xdr:cNvSpPr txBox="1"/>
      </xdr:nvSpPr>
      <xdr:spPr>
        <a:xfrm>
          <a:off x="135007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2195</xdr:rowOff>
    </xdr:from>
    <xdr:ext cx="405111" cy="259045"/>
    <xdr:sp macro="" textlink="">
      <xdr:nvSpPr>
        <xdr:cNvPr id="773" name="n_4mainValue【庁舎】&#10;有形固定資産減価償却率">
          <a:extLst>
            <a:ext uri="{FF2B5EF4-FFF2-40B4-BE49-F238E27FC236}">
              <a16:creationId xmlns:a16="http://schemas.microsoft.com/office/drawing/2014/main" id="{4C3495F3-18DF-42A1-BDF7-A432F7F1F47B}"/>
            </a:ext>
          </a:extLst>
        </xdr:cNvPr>
        <xdr:cNvSpPr txBox="1"/>
      </xdr:nvSpPr>
      <xdr:spPr>
        <a:xfrm>
          <a:off x="12611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a:extLst>
            <a:ext uri="{FF2B5EF4-FFF2-40B4-BE49-F238E27FC236}">
              <a16:creationId xmlns:a16="http://schemas.microsoft.com/office/drawing/2014/main" id="{8410D25D-8226-415C-BD24-2EF9E0ED69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a:extLst>
            <a:ext uri="{FF2B5EF4-FFF2-40B4-BE49-F238E27FC236}">
              <a16:creationId xmlns:a16="http://schemas.microsoft.com/office/drawing/2014/main" id="{25284FCA-D499-41A5-8205-2A7AA49EDE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a:extLst>
            <a:ext uri="{FF2B5EF4-FFF2-40B4-BE49-F238E27FC236}">
              <a16:creationId xmlns:a16="http://schemas.microsoft.com/office/drawing/2014/main" id="{F3B3A5CB-9617-4F37-81A0-7F59E5C9AF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a:extLst>
            <a:ext uri="{FF2B5EF4-FFF2-40B4-BE49-F238E27FC236}">
              <a16:creationId xmlns:a16="http://schemas.microsoft.com/office/drawing/2014/main" id="{329631A8-E8E1-4D75-B681-062F0CE3B4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a:extLst>
            <a:ext uri="{FF2B5EF4-FFF2-40B4-BE49-F238E27FC236}">
              <a16:creationId xmlns:a16="http://schemas.microsoft.com/office/drawing/2014/main" id="{8EC2A2D9-E04C-40B7-9DA7-8415B72E18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a:extLst>
            <a:ext uri="{FF2B5EF4-FFF2-40B4-BE49-F238E27FC236}">
              <a16:creationId xmlns:a16="http://schemas.microsoft.com/office/drawing/2014/main" id="{3F0AED0D-E1D0-47D2-A485-ABF4782EC0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a:extLst>
            <a:ext uri="{FF2B5EF4-FFF2-40B4-BE49-F238E27FC236}">
              <a16:creationId xmlns:a16="http://schemas.microsoft.com/office/drawing/2014/main" id="{0E18CCAC-A331-4002-8229-E75BA4F596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a:extLst>
            <a:ext uri="{FF2B5EF4-FFF2-40B4-BE49-F238E27FC236}">
              <a16:creationId xmlns:a16="http://schemas.microsoft.com/office/drawing/2014/main" id="{B47A78BD-048D-4F4E-8131-2EADBCD951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a:extLst>
            <a:ext uri="{FF2B5EF4-FFF2-40B4-BE49-F238E27FC236}">
              <a16:creationId xmlns:a16="http://schemas.microsoft.com/office/drawing/2014/main" id="{BA6F14C2-0129-4C9E-AEFA-010A1294BD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a:extLst>
            <a:ext uri="{FF2B5EF4-FFF2-40B4-BE49-F238E27FC236}">
              <a16:creationId xmlns:a16="http://schemas.microsoft.com/office/drawing/2014/main" id="{110BCD78-DCC1-4B60-BFAA-8D06780BDB8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4" name="直線コネクタ 783">
          <a:extLst>
            <a:ext uri="{FF2B5EF4-FFF2-40B4-BE49-F238E27FC236}">
              <a16:creationId xmlns:a16="http://schemas.microsoft.com/office/drawing/2014/main" id="{00E73341-462A-4CB7-B3D2-AEAE356D3B7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5" name="テキスト ボックス 784">
          <a:extLst>
            <a:ext uri="{FF2B5EF4-FFF2-40B4-BE49-F238E27FC236}">
              <a16:creationId xmlns:a16="http://schemas.microsoft.com/office/drawing/2014/main" id="{A7E6A257-2F56-4014-96E3-28AA3084D15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6" name="直線コネクタ 785">
          <a:extLst>
            <a:ext uri="{FF2B5EF4-FFF2-40B4-BE49-F238E27FC236}">
              <a16:creationId xmlns:a16="http://schemas.microsoft.com/office/drawing/2014/main" id="{E1A6345C-EDAC-4E07-B2E6-5173AC8AA82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7" name="テキスト ボックス 786">
          <a:extLst>
            <a:ext uri="{FF2B5EF4-FFF2-40B4-BE49-F238E27FC236}">
              <a16:creationId xmlns:a16="http://schemas.microsoft.com/office/drawing/2014/main" id="{E8D3F99A-F129-44D3-8051-10F6F5F2967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8" name="直線コネクタ 787">
          <a:extLst>
            <a:ext uri="{FF2B5EF4-FFF2-40B4-BE49-F238E27FC236}">
              <a16:creationId xmlns:a16="http://schemas.microsoft.com/office/drawing/2014/main" id="{2DB7FE02-530A-4678-A3AA-4C986494276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9" name="テキスト ボックス 788">
          <a:extLst>
            <a:ext uri="{FF2B5EF4-FFF2-40B4-BE49-F238E27FC236}">
              <a16:creationId xmlns:a16="http://schemas.microsoft.com/office/drawing/2014/main" id="{6887A77E-2895-42DC-AC0B-6CFC241C6DE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0" name="直線コネクタ 789">
          <a:extLst>
            <a:ext uri="{FF2B5EF4-FFF2-40B4-BE49-F238E27FC236}">
              <a16:creationId xmlns:a16="http://schemas.microsoft.com/office/drawing/2014/main" id="{28AB1128-6B77-47E2-81A6-9238641B673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1" name="テキスト ボックス 790">
          <a:extLst>
            <a:ext uri="{FF2B5EF4-FFF2-40B4-BE49-F238E27FC236}">
              <a16:creationId xmlns:a16="http://schemas.microsoft.com/office/drawing/2014/main" id="{737E4B39-A595-4806-BB5C-EBF1C259C16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2" name="直線コネクタ 791">
          <a:extLst>
            <a:ext uri="{FF2B5EF4-FFF2-40B4-BE49-F238E27FC236}">
              <a16:creationId xmlns:a16="http://schemas.microsoft.com/office/drawing/2014/main" id="{C125CB61-CC2D-42A6-A40D-C6735810E9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3" name="テキスト ボックス 792">
          <a:extLst>
            <a:ext uri="{FF2B5EF4-FFF2-40B4-BE49-F238E27FC236}">
              <a16:creationId xmlns:a16="http://schemas.microsoft.com/office/drawing/2014/main" id="{4B9EDEEA-A184-4142-8A59-2AAD4F0E0FB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4" name="【庁舎】&#10;一人当たり面積グラフ枠">
          <a:extLst>
            <a:ext uri="{FF2B5EF4-FFF2-40B4-BE49-F238E27FC236}">
              <a16:creationId xmlns:a16="http://schemas.microsoft.com/office/drawing/2014/main" id="{3543B5E9-7E76-43F3-AE5C-C84C42881D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795" name="直線コネクタ 794">
          <a:extLst>
            <a:ext uri="{FF2B5EF4-FFF2-40B4-BE49-F238E27FC236}">
              <a16:creationId xmlns:a16="http://schemas.microsoft.com/office/drawing/2014/main" id="{01009258-8287-4A2B-9D15-32894E5E9937}"/>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796" name="【庁舎】&#10;一人当たり面積最小値テキスト">
          <a:extLst>
            <a:ext uri="{FF2B5EF4-FFF2-40B4-BE49-F238E27FC236}">
              <a16:creationId xmlns:a16="http://schemas.microsoft.com/office/drawing/2014/main" id="{09C8B98D-8AF1-430F-8905-A5AB98CE4344}"/>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797" name="直線コネクタ 796">
          <a:extLst>
            <a:ext uri="{FF2B5EF4-FFF2-40B4-BE49-F238E27FC236}">
              <a16:creationId xmlns:a16="http://schemas.microsoft.com/office/drawing/2014/main" id="{A7AF4CB6-22E7-44F2-92CA-DC4256BA6C32}"/>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798" name="【庁舎】&#10;一人当たり面積最大値テキスト">
          <a:extLst>
            <a:ext uri="{FF2B5EF4-FFF2-40B4-BE49-F238E27FC236}">
              <a16:creationId xmlns:a16="http://schemas.microsoft.com/office/drawing/2014/main" id="{B281C6E7-9656-4079-BD75-2E69382563B2}"/>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799" name="直線コネクタ 798">
          <a:extLst>
            <a:ext uri="{FF2B5EF4-FFF2-40B4-BE49-F238E27FC236}">
              <a16:creationId xmlns:a16="http://schemas.microsoft.com/office/drawing/2014/main" id="{5A4FD9FD-F3F5-4213-BB00-FEA4A3FAAD37}"/>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800" name="【庁舎】&#10;一人当たり面積平均値テキスト">
          <a:extLst>
            <a:ext uri="{FF2B5EF4-FFF2-40B4-BE49-F238E27FC236}">
              <a16:creationId xmlns:a16="http://schemas.microsoft.com/office/drawing/2014/main" id="{9C91825D-CECB-4E0C-9482-A7A6E704A545}"/>
            </a:ext>
          </a:extLst>
        </xdr:cNvPr>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801" name="フローチャート: 判断 800">
          <a:extLst>
            <a:ext uri="{FF2B5EF4-FFF2-40B4-BE49-F238E27FC236}">
              <a16:creationId xmlns:a16="http://schemas.microsoft.com/office/drawing/2014/main" id="{A01FC059-2309-4086-B1B5-B7EBBB09F470}"/>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802" name="フローチャート: 判断 801">
          <a:extLst>
            <a:ext uri="{FF2B5EF4-FFF2-40B4-BE49-F238E27FC236}">
              <a16:creationId xmlns:a16="http://schemas.microsoft.com/office/drawing/2014/main" id="{2522F9DE-4FCD-4BFA-8DFB-8DBD13799A53}"/>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803" name="フローチャート: 判断 802">
          <a:extLst>
            <a:ext uri="{FF2B5EF4-FFF2-40B4-BE49-F238E27FC236}">
              <a16:creationId xmlns:a16="http://schemas.microsoft.com/office/drawing/2014/main" id="{12AADB7C-58BB-4C4F-B0B0-1F7D8DB4EB76}"/>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804" name="フローチャート: 判断 803">
          <a:extLst>
            <a:ext uri="{FF2B5EF4-FFF2-40B4-BE49-F238E27FC236}">
              <a16:creationId xmlns:a16="http://schemas.microsoft.com/office/drawing/2014/main" id="{83650174-5A07-4E3A-A957-9B93DC62A337}"/>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805" name="フローチャート: 判断 804">
          <a:extLst>
            <a:ext uri="{FF2B5EF4-FFF2-40B4-BE49-F238E27FC236}">
              <a16:creationId xmlns:a16="http://schemas.microsoft.com/office/drawing/2014/main" id="{4F0B85F1-A10C-42E3-83F0-4747E1193BE6}"/>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E0A71BA4-1973-49FD-B65D-B255E25078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71DD3223-BDCE-4A71-9257-66747900A4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C17F3341-E18E-432C-9FE1-C7A79BF01E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1BAA4B0B-F9C9-4566-BA72-76EAECAC05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7E2B5F30-EB71-4E33-9038-AE8EB9D2EE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41859</xdr:rowOff>
    </xdr:from>
    <xdr:to>
      <xdr:col>116</xdr:col>
      <xdr:colOff>114300</xdr:colOff>
      <xdr:row>106</xdr:row>
      <xdr:rowOff>143459</xdr:rowOff>
    </xdr:to>
    <xdr:sp macro="" textlink="">
      <xdr:nvSpPr>
        <xdr:cNvPr id="811" name="楕円 810">
          <a:extLst>
            <a:ext uri="{FF2B5EF4-FFF2-40B4-BE49-F238E27FC236}">
              <a16:creationId xmlns:a16="http://schemas.microsoft.com/office/drawing/2014/main" id="{D08BD5EF-0474-49E4-8417-802D6B692BA0}"/>
            </a:ext>
          </a:extLst>
        </xdr:cNvPr>
        <xdr:cNvSpPr/>
      </xdr:nvSpPr>
      <xdr:spPr>
        <a:xfrm>
          <a:off x="22110700" y="182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20286</xdr:rowOff>
    </xdr:from>
    <xdr:ext cx="469744" cy="259045"/>
    <xdr:sp macro="" textlink="">
      <xdr:nvSpPr>
        <xdr:cNvPr id="812" name="【庁舎】&#10;一人当たり面積該当値テキスト">
          <a:extLst>
            <a:ext uri="{FF2B5EF4-FFF2-40B4-BE49-F238E27FC236}">
              <a16:creationId xmlns:a16="http://schemas.microsoft.com/office/drawing/2014/main" id="{18D17D66-02F3-4D7C-B757-4867F91F7D58}"/>
            </a:ext>
          </a:extLst>
        </xdr:cNvPr>
        <xdr:cNvSpPr txBox="1"/>
      </xdr:nvSpPr>
      <xdr:spPr>
        <a:xfrm>
          <a:off x="22199600" y="1819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58319</xdr:rowOff>
    </xdr:from>
    <xdr:to>
      <xdr:col>112</xdr:col>
      <xdr:colOff>38100</xdr:colOff>
      <xdr:row>106</xdr:row>
      <xdr:rowOff>159919</xdr:rowOff>
    </xdr:to>
    <xdr:sp macro="" textlink="">
      <xdr:nvSpPr>
        <xdr:cNvPr id="813" name="楕円 812">
          <a:extLst>
            <a:ext uri="{FF2B5EF4-FFF2-40B4-BE49-F238E27FC236}">
              <a16:creationId xmlns:a16="http://schemas.microsoft.com/office/drawing/2014/main" id="{9ED1A594-2170-4E50-9A26-6240452727F7}"/>
            </a:ext>
          </a:extLst>
        </xdr:cNvPr>
        <xdr:cNvSpPr/>
      </xdr:nvSpPr>
      <xdr:spPr>
        <a:xfrm>
          <a:off x="21272500" y="182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92659</xdr:rowOff>
    </xdr:from>
    <xdr:to>
      <xdr:col>116</xdr:col>
      <xdr:colOff>63500</xdr:colOff>
      <xdr:row>106</xdr:row>
      <xdr:rowOff>109119</xdr:rowOff>
    </xdr:to>
    <xdr:cxnSp macro="">
      <xdr:nvCxnSpPr>
        <xdr:cNvPr id="814" name="直線コネクタ 813">
          <a:extLst>
            <a:ext uri="{FF2B5EF4-FFF2-40B4-BE49-F238E27FC236}">
              <a16:creationId xmlns:a16="http://schemas.microsoft.com/office/drawing/2014/main" id="{52375FBC-8FC3-4C5C-A96A-A087F8CB7402}"/>
            </a:ext>
          </a:extLst>
        </xdr:cNvPr>
        <xdr:cNvCxnSpPr/>
      </xdr:nvCxnSpPr>
      <xdr:spPr>
        <a:xfrm flipV="1">
          <a:off x="21323300" y="18266359"/>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72949</xdr:rowOff>
    </xdr:from>
    <xdr:to>
      <xdr:col>107</xdr:col>
      <xdr:colOff>101600</xdr:colOff>
      <xdr:row>107</xdr:row>
      <xdr:rowOff>3099</xdr:rowOff>
    </xdr:to>
    <xdr:sp macro="" textlink="">
      <xdr:nvSpPr>
        <xdr:cNvPr id="815" name="楕円 814">
          <a:extLst>
            <a:ext uri="{FF2B5EF4-FFF2-40B4-BE49-F238E27FC236}">
              <a16:creationId xmlns:a16="http://schemas.microsoft.com/office/drawing/2014/main" id="{603FDA2E-273D-4833-8A1E-303785A425E6}"/>
            </a:ext>
          </a:extLst>
        </xdr:cNvPr>
        <xdr:cNvSpPr/>
      </xdr:nvSpPr>
      <xdr:spPr>
        <a:xfrm>
          <a:off x="20383500" y="1824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109119</xdr:rowOff>
    </xdr:from>
    <xdr:to>
      <xdr:col>111</xdr:col>
      <xdr:colOff>177800</xdr:colOff>
      <xdr:row>106</xdr:row>
      <xdr:rowOff>123749</xdr:rowOff>
    </xdr:to>
    <xdr:cxnSp macro="">
      <xdr:nvCxnSpPr>
        <xdr:cNvPr id="816" name="直線コネクタ 815">
          <a:extLst>
            <a:ext uri="{FF2B5EF4-FFF2-40B4-BE49-F238E27FC236}">
              <a16:creationId xmlns:a16="http://schemas.microsoft.com/office/drawing/2014/main" id="{00119D6F-FC96-43B9-9C0E-81CFF3AC346A}"/>
            </a:ext>
          </a:extLst>
        </xdr:cNvPr>
        <xdr:cNvCxnSpPr/>
      </xdr:nvCxnSpPr>
      <xdr:spPr>
        <a:xfrm flipV="1">
          <a:off x="20434300" y="1828281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83465</xdr:rowOff>
    </xdr:from>
    <xdr:to>
      <xdr:col>102</xdr:col>
      <xdr:colOff>165100</xdr:colOff>
      <xdr:row>107</xdr:row>
      <xdr:rowOff>13615</xdr:rowOff>
    </xdr:to>
    <xdr:sp macro="" textlink="">
      <xdr:nvSpPr>
        <xdr:cNvPr id="817" name="楕円 816">
          <a:extLst>
            <a:ext uri="{FF2B5EF4-FFF2-40B4-BE49-F238E27FC236}">
              <a16:creationId xmlns:a16="http://schemas.microsoft.com/office/drawing/2014/main" id="{065556FB-49B9-4955-9130-FE51214A2906}"/>
            </a:ext>
          </a:extLst>
        </xdr:cNvPr>
        <xdr:cNvSpPr/>
      </xdr:nvSpPr>
      <xdr:spPr>
        <a:xfrm>
          <a:off x="19494500" y="182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123749</xdr:rowOff>
    </xdr:from>
    <xdr:to>
      <xdr:col>107</xdr:col>
      <xdr:colOff>50800</xdr:colOff>
      <xdr:row>106</xdr:row>
      <xdr:rowOff>134265</xdr:rowOff>
    </xdr:to>
    <xdr:cxnSp macro="">
      <xdr:nvCxnSpPr>
        <xdr:cNvPr id="818" name="直線コネクタ 817">
          <a:extLst>
            <a:ext uri="{FF2B5EF4-FFF2-40B4-BE49-F238E27FC236}">
              <a16:creationId xmlns:a16="http://schemas.microsoft.com/office/drawing/2014/main" id="{9D13D9C0-270F-4405-8326-CF9054A58F60}"/>
            </a:ext>
          </a:extLst>
        </xdr:cNvPr>
        <xdr:cNvCxnSpPr/>
      </xdr:nvCxnSpPr>
      <xdr:spPr>
        <a:xfrm flipV="1">
          <a:off x="19545300" y="1829744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149758</xdr:rowOff>
    </xdr:from>
    <xdr:to>
      <xdr:col>98</xdr:col>
      <xdr:colOff>38100</xdr:colOff>
      <xdr:row>106</xdr:row>
      <xdr:rowOff>79908</xdr:rowOff>
    </xdr:to>
    <xdr:sp macro="" textlink="">
      <xdr:nvSpPr>
        <xdr:cNvPr id="819" name="楕円 818">
          <a:extLst>
            <a:ext uri="{FF2B5EF4-FFF2-40B4-BE49-F238E27FC236}">
              <a16:creationId xmlns:a16="http://schemas.microsoft.com/office/drawing/2014/main" id="{2F265BFD-0C60-43F4-ADBA-654056585917}"/>
            </a:ext>
          </a:extLst>
        </xdr:cNvPr>
        <xdr:cNvSpPr/>
      </xdr:nvSpPr>
      <xdr:spPr>
        <a:xfrm>
          <a:off x="18605500" y="1815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29108</xdr:rowOff>
    </xdr:from>
    <xdr:to>
      <xdr:col>102</xdr:col>
      <xdr:colOff>114300</xdr:colOff>
      <xdr:row>106</xdr:row>
      <xdr:rowOff>134265</xdr:rowOff>
    </xdr:to>
    <xdr:cxnSp macro="">
      <xdr:nvCxnSpPr>
        <xdr:cNvPr id="820" name="直線コネクタ 819">
          <a:extLst>
            <a:ext uri="{FF2B5EF4-FFF2-40B4-BE49-F238E27FC236}">
              <a16:creationId xmlns:a16="http://schemas.microsoft.com/office/drawing/2014/main" id="{8C962F5F-090B-4953-931A-44A083955309}"/>
            </a:ext>
          </a:extLst>
        </xdr:cNvPr>
        <xdr:cNvCxnSpPr/>
      </xdr:nvCxnSpPr>
      <xdr:spPr>
        <a:xfrm>
          <a:off x="18656300" y="18202808"/>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821" name="n_1aveValue【庁舎】&#10;一人当たり面積">
          <a:extLst>
            <a:ext uri="{FF2B5EF4-FFF2-40B4-BE49-F238E27FC236}">
              <a16:creationId xmlns:a16="http://schemas.microsoft.com/office/drawing/2014/main" id="{A075CE2C-D5CA-4358-BC5B-E260161E97E9}"/>
            </a:ext>
          </a:extLst>
        </xdr:cNvPr>
        <xdr:cNvSpPr txBox="1"/>
      </xdr:nvSpPr>
      <xdr:spPr>
        <a:xfrm>
          <a:off x="21075727" y="179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822" name="n_2aveValue【庁舎】&#10;一人当たり面積">
          <a:extLst>
            <a:ext uri="{FF2B5EF4-FFF2-40B4-BE49-F238E27FC236}">
              <a16:creationId xmlns:a16="http://schemas.microsoft.com/office/drawing/2014/main" id="{087C31B6-4C74-4E30-90E0-677D20C7F8EC}"/>
            </a:ext>
          </a:extLst>
        </xdr:cNvPr>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823" name="n_3aveValue【庁舎】&#10;一人当たり面積">
          <a:extLst>
            <a:ext uri="{FF2B5EF4-FFF2-40B4-BE49-F238E27FC236}">
              <a16:creationId xmlns:a16="http://schemas.microsoft.com/office/drawing/2014/main" id="{DAE8364D-C155-4485-8315-0822D8F31D79}"/>
            </a:ext>
          </a:extLst>
        </xdr:cNvPr>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103497</xdr:rowOff>
    </xdr:from>
    <xdr:ext cx="469744" cy="259045"/>
    <xdr:sp macro="" textlink="">
      <xdr:nvSpPr>
        <xdr:cNvPr id="824" name="n_4aveValue【庁舎】&#10;一人当たり面積">
          <a:extLst>
            <a:ext uri="{FF2B5EF4-FFF2-40B4-BE49-F238E27FC236}">
              <a16:creationId xmlns:a16="http://schemas.microsoft.com/office/drawing/2014/main" id="{12C31820-5495-4D33-889A-950489DCAE24}"/>
            </a:ext>
          </a:extLst>
        </xdr:cNvPr>
        <xdr:cNvSpPr txBox="1"/>
      </xdr:nvSpPr>
      <xdr:spPr>
        <a:xfrm>
          <a:off x="18421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151046</xdr:rowOff>
    </xdr:from>
    <xdr:ext cx="469744" cy="259045"/>
    <xdr:sp macro="" textlink="">
      <xdr:nvSpPr>
        <xdr:cNvPr id="825" name="n_1mainValue【庁舎】&#10;一人当たり面積">
          <a:extLst>
            <a:ext uri="{FF2B5EF4-FFF2-40B4-BE49-F238E27FC236}">
              <a16:creationId xmlns:a16="http://schemas.microsoft.com/office/drawing/2014/main" id="{5D5C7014-64CF-4497-A026-33DFA56D79D1}"/>
            </a:ext>
          </a:extLst>
        </xdr:cNvPr>
        <xdr:cNvSpPr txBox="1"/>
      </xdr:nvSpPr>
      <xdr:spPr>
        <a:xfrm>
          <a:off x="21075727" y="1832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165676</xdr:rowOff>
    </xdr:from>
    <xdr:ext cx="469744" cy="259045"/>
    <xdr:sp macro="" textlink="">
      <xdr:nvSpPr>
        <xdr:cNvPr id="826" name="n_2mainValue【庁舎】&#10;一人当たり面積">
          <a:extLst>
            <a:ext uri="{FF2B5EF4-FFF2-40B4-BE49-F238E27FC236}">
              <a16:creationId xmlns:a16="http://schemas.microsoft.com/office/drawing/2014/main" id="{9CD2B4B7-30BD-4223-8448-20E4160A5751}"/>
            </a:ext>
          </a:extLst>
        </xdr:cNvPr>
        <xdr:cNvSpPr txBox="1"/>
      </xdr:nvSpPr>
      <xdr:spPr>
        <a:xfrm>
          <a:off x="20199427" y="1833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4742</xdr:rowOff>
    </xdr:from>
    <xdr:ext cx="469744" cy="259045"/>
    <xdr:sp macro="" textlink="">
      <xdr:nvSpPr>
        <xdr:cNvPr id="827" name="n_3mainValue【庁舎】&#10;一人当たり面積">
          <a:extLst>
            <a:ext uri="{FF2B5EF4-FFF2-40B4-BE49-F238E27FC236}">
              <a16:creationId xmlns:a16="http://schemas.microsoft.com/office/drawing/2014/main" id="{38907931-38B8-422C-960E-3FFC695A49FF}"/>
            </a:ext>
          </a:extLst>
        </xdr:cNvPr>
        <xdr:cNvSpPr txBox="1"/>
      </xdr:nvSpPr>
      <xdr:spPr>
        <a:xfrm>
          <a:off x="19310427" y="1834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96435</xdr:rowOff>
    </xdr:from>
    <xdr:ext cx="469744" cy="259045"/>
    <xdr:sp macro="" textlink="">
      <xdr:nvSpPr>
        <xdr:cNvPr id="828" name="n_4mainValue【庁舎】&#10;一人当たり面積">
          <a:extLst>
            <a:ext uri="{FF2B5EF4-FFF2-40B4-BE49-F238E27FC236}">
              <a16:creationId xmlns:a16="http://schemas.microsoft.com/office/drawing/2014/main" id="{60B0D12D-F009-461E-B204-488F63A25FB2}"/>
            </a:ext>
          </a:extLst>
        </xdr:cNvPr>
        <xdr:cNvSpPr txBox="1"/>
      </xdr:nvSpPr>
      <xdr:spPr>
        <a:xfrm>
          <a:off x="18421427" y="179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9" name="正方形/長方形 828">
          <a:extLst>
            <a:ext uri="{FF2B5EF4-FFF2-40B4-BE49-F238E27FC236}">
              <a16:creationId xmlns:a16="http://schemas.microsoft.com/office/drawing/2014/main" id="{3E6C4380-50D5-46F8-820B-977DC20FA6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0" name="正方形/長方形 829">
          <a:extLst>
            <a:ext uri="{FF2B5EF4-FFF2-40B4-BE49-F238E27FC236}">
              <a16:creationId xmlns:a16="http://schemas.microsoft.com/office/drawing/2014/main" id="{D0CF0ED2-9340-48D3-95FA-383897D296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1" name="テキスト ボックス 830">
          <a:extLst>
            <a:ext uri="{FF2B5EF4-FFF2-40B4-BE49-F238E27FC236}">
              <a16:creationId xmlns:a16="http://schemas.microsoft.com/office/drawing/2014/main" id="{BB5A396C-9094-482C-9119-69F1CB9E737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類似団体平均と比較し令和元年度までは消防施設で有形固定資産減価償却率が高くなっていたが、令和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消防署の建替新築により有形固定資産減価償却率が大きく減少しその後は類似団体平均と比較し有形固定資産減価償却率が低く推移している。また、一人あたり面積が類似団体も大きく上回っており、これは少子高齢化による団員の減少で分団を統合したが、施設をそのまま残しているため施設に対しての一人あたりの面積が高くなっており、今後は統合した分団を解体して資産の整理を行うことで類似団体平均に近づけ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庁舎の有形固定資産減価償却率が令和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低くなったのは防災行政無線デジタル化事業によるものであるが、この先庁舎建替えが計画施工された場合庁舎における減価償却率が再び減少する。それまでは経年による緩やかな減価償却率増とな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市民会館の有形固定資産減価償却率は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まで高いままであったが、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は類似団体平均が増加し、平均よりわずかに低い状態となった。過去に建設された建物の老朽化が進んでいる状況が変わらないうちは増加していくため、計画的な施設更新が必要である。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青森県今別町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2,193
2,190
125.27
3,908,721
3,817,591
82,555
1,956,859
3,463,415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減少や全国平均を上回る高齢化率に加え、町内に中心となる産業がないこと等により、財政基盤が類似団体平均より下回っている。直近数年は固定資産税等の増加により僅かに上昇傾向にあるものの、新たな施設等の誘致等の予定がないため上昇が見込めない。また、人口減少が著しいため交付税が減少していく見通しであるので、引き続き町税徴収率向上対策及び歳出予算の抑制に努め、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76623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23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76623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6123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76623</xdr:rowOff>
    </xdr:from>
    <xdr:to>
      <xdr:col>15</xdr:col>
      <xdr:colOff>82550</xdr:colOff>
      <xdr:row>44</xdr:row>
      <xdr:rowOff>76623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20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76623</xdr:rowOff>
    </xdr:from>
    <xdr:to>
      <xdr:col>11</xdr:col>
      <xdr:colOff>31750</xdr:colOff>
      <xdr:row>44</xdr:row>
      <xdr:rowOff>84667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25823</xdr:rowOff>
    </xdr:from>
    <xdr:to>
      <xdr:col>15</xdr:col>
      <xdr:colOff>133350</xdr:colOff>
      <xdr:row>44</xdr:row>
      <xdr:rowOff>127423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112200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25823</xdr:rowOff>
    </xdr:from>
    <xdr:to>
      <xdr:col>11</xdr:col>
      <xdr:colOff>82550</xdr:colOff>
      <xdr:row>44</xdr:row>
      <xdr:rowOff>127423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112200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年度以前と令和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を比較すると、分母である歳入については、電力会社関係の固定資産税が大幅に増加したことにより地方税、過疎対策事業費の元利償還が増加したことにより地方交付税が増加した状態で推移している。分子である歳出については、コロナ対策及び物価高騰対策に関する臨時的な補助費等及び物件費が増額、経常的経費観点からみても物価高騰による燃料費や電気料等が高い状態を維持している外、国策によるシステム標準化やクラウド化による借上料等経常物件費が増加したことにより、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128481</xdr:rowOff>
    </xdr:from>
    <xdr:to>
      <xdr:col>23</xdr:col>
      <xdr:colOff>133350</xdr:colOff>
      <xdr:row>59</xdr:row>
      <xdr:rowOff>160655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24403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88265</xdr:rowOff>
    </xdr:from>
    <xdr:to>
      <xdr:col>19</xdr:col>
      <xdr:colOff>133350</xdr:colOff>
      <xdr:row>59</xdr:row>
      <xdr:rowOff>128481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0381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88265</xdr:rowOff>
    </xdr:from>
    <xdr:to>
      <xdr:col>15</xdr:col>
      <xdr:colOff>82550</xdr:colOff>
      <xdr:row>60</xdr:row>
      <xdr:rowOff>57573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0381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57573</xdr:rowOff>
    </xdr:from>
    <xdr:to>
      <xdr:col>11</xdr:col>
      <xdr:colOff>31750</xdr:colOff>
      <xdr:row>62</xdr:row>
      <xdr:rowOff>157056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44573"/>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109855</xdr:rowOff>
    </xdr:from>
    <xdr:to>
      <xdr:col>23</xdr:col>
      <xdr:colOff>184150</xdr:colOff>
      <xdr:row>60</xdr:row>
      <xdr:rowOff>40005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126382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77681</xdr:rowOff>
    </xdr:from>
    <xdr:to>
      <xdr:col>19</xdr:col>
      <xdr:colOff>184150</xdr:colOff>
      <xdr:row>60</xdr:row>
      <xdr:rowOff>7831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18008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962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37465</xdr:rowOff>
    </xdr:from>
    <xdr:to>
      <xdr:col>15</xdr:col>
      <xdr:colOff>133350</xdr:colOff>
      <xdr:row>59</xdr:row>
      <xdr:rowOff>139065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149242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前年度と比較するとほぼ横ばいの、伸び率が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ものの、類似団体平均を下回る結果となった。人件費は増加したものの、令和４年度まで影響していた新型コロナが５類相当に引き下げられたことに伴うワクチン接種事業に係る委託料が減少したこと、コロナ対策及び物価高騰対策に係る給付事業経費が減少した。しかし、人口減少が止まらないため一人当たり換算では増減が少なかったと思われる。人口減少対策に注力しつつも町有施設の解体を計画的に行っていくなど経常経費や需用費等の削減に努め数値の抑制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91560</xdr:rowOff>
    </xdr:from>
    <xdr:to>
      <xdr:col>23</xdr:col>
      <xdr:colOff>133350</xdr:colOff>
      <xdr:row>81</xdr:row>
      <xdr:rowOff>93089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79010"/>
          <a:ext cx="8382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45453</xdr:rowOff>
    </xdr:from>
    <xdr:to>
      <xdr:col>19</xdr:col>
      <xdr:colOff>133350</xdr:colOff>
      <xdr:row>81</xdr:row>
      <xdr:rowOff>91560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32903"/>
          <a:ext cx="889000" cy="4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11390</xdr:rowOff>
    </xdr:from>
    <xdr:to>
      <xdr:col>15</xdr:col>
      <xdr:colOff>82550</xdr:colOff>
      <xdr:row>81</xdr:row>
      <xdr:rowOff>45453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98840"/>
          <a:ext cx="889000" cy="3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163237</xdr:rowOff>
    </xdr:from>
    <xdr:to>
      <xdr:col>11</xdr:col>
      <xdr:colOff>31750</xdr:colOff>
      <xdr:row>81</xdr:row>
      <xdr:rowOff>11390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79237"/>
          <a:ext cx="8890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42289</xdr:rowOff>
    </xdr:from>
    <xdr:to>
      <xdr:col>23</xdr:col>
      <xdr:colOff>184150</xdr:colOff>
      <xdr:row>81</xdr:row>
      <xdr:rowOff>143889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58816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40760</xdr:rowOff>
    </xdr:from>
    <xdr:to>
      <xdr:col>19</xdr:col>
      <xdr:colOff>184150</xdr:colOff>
      <xdr:row>81</xdr:row>
      <xdr:rowOff>142360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152537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9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166103</xdr:rowOff>
    </xdr:from>
    <xdr:to>
      <xdr:col>15</xdr:col>
      <xdr:colOff>133350</xdr:colOff>
      <xdr:row>81</xdr:row>
      <xdr:rowOff>96253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8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106430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5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132040</xdr:rowOff>
    </xdr:from>
    <xdr:to>
      <xdr:col>11</xdr:col>
      <xdr:colOff>82550</xdr:colOff>
      <xdr:row>81</xdr:row>
      <xdr:rowOff>62190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72367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1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112437</xdr:rowOff>
    </xdr:from>
    <xdr:to>
      <xdr:col>7</xdr:col>
      <xdr:colOff>31750</xdr:colOff>
      <xdr:row>81</xdr:row>
      <xdr:rowOff>42587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52764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9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％増と大きく増加している。原因は明白で、２０年ほど前から採用人数が０人の年が１０数年続き、１０年ほど前に定年退職となる者が多かったことで直近１０年以内の中途採用者が急増した。特に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には若い世代が早期に管理職にならざるを得ない状況となったため、ラスパイレス指数が増加した。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88</xdr:row>
      <xdr:rowOff>134055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19489"/>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87</xdr:row>
      <xdr:rowOff>64205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194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87</xdr:row>
      <xdr:rowOff>64205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3905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141816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390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55332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14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人上回っている数値となっている。類似団体平均が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人増加していることを考慮すると平均に近づいた。現状は退職者より採用人数が上回っており、再任用を含む退職予定者を考慮すると、適正人数に近づいていると思われる。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61</xdr:row>
      <xdr:rowOff>2149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49137"/>
          <a:ext cx="8382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118100</xdr:rowOff>
    </xdr:from>
    <xdr:to>
      <xdr:col>77</xdr:col>
      <xdr:colOff>44450</xdr:colOff>
      <xdr:row>61</xdr:row>
      <xdr:rowOff>2149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05100"/>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106638</xdr:rowOff>
    </xdr:from>
    <xdr:to>
      <xdr:col>72</xdr:col>
      <xdr:colOff>203200</xdr:colOff>
      <xdr:row>60</xdr:row>
      <xdr:rowOff>118100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93638"/>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70443</xdr:rowOff>
    </xdr:from>
    <xdr:to>
      <xdr:col>68</xdr:col>
      <xdr:colOff>152400</xdr:colOff>
      <xdr:row>60</xdr:row>
      <xdr:rowOff>106638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5744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83414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122799</xdr:rowOff>
    </xdr:from>
    <xdr:to>
      <xdr:col>77</xdr:col>
      <xdr:colOff>95250</xdr:colOff>
      <xdr:row>61</xdr:row>
      <xdr:rowOff>52949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0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37726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96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67300</xdr:rowOff>
    </xdr:from>
    <xdr:to>
      <xdr:col>73</xdr:col>
      <xdr:colOff>44450</xdr:colOff>
      <xdr:row>60</xdr:row>
      <xdr:rowOff>168900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153677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55838</xdr:rowOff>
    </xdr:from>
    <xdr:to>
      <xdr:col>68</xdr:col>
      <xdr:colOff>203200</xdr:colOff>
      <xdr:row>60</xdr:row>
      <xdr:rowOff>157438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167615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1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19643</xdr:rowOff>
    </xdr:from>
    <xdr:to>
      <xdr:col>64</xdr:col>
      <xdr:colOff>152400</xdr:colOff>
      <xdr:row>60</xdr:row>
      <xdr:rowOff>121243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131420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となった。要因として令和元年度に借入をした防災行政無線デジタル化工事事業に係る元金償還が開始されたことで、公債費の額が増となったためだと考えられる。近年大規模な建設事業が増えており、これに伴う起債件数も増えてきていることから、今後さらなる実質公債費比率の増が見込まれる。公債費の抑制や計画的な償還を行うことで、よりよい財政の健全化を目指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127000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32177"/>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145627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38523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241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167217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965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将来負担比率は充当可能財源等が将来負担額を上回ったため、「算定なし」となった。要因は物価高騰に伴う普通交付税の再算定が行われ、充当可能基金が増えたためである。今回将来負担比率が下がったのは一時的なものだと考えら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年度は臨財債発行可能額の減や地方債残高の増により今後比率が増加することが見込まれるため、引き続き財政の健全化に努める。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163936</xdr:rowOff>
    </xdr:from>
    <xdr:to>
      <xdr:col>72</xdr:col>
      <xdr:colOff>203200</xdr:colOff>
      <xdr:row>16</xdr:row>
      <xdr:rowOff>164359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392786"/>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128693</xdr:rowOff>
    </xdr:from>
    <xdr:to>
      <xdr:col>68</xdr:col>
      <xdr:colOff>152400</xdr:colOff>
      <xdr:row>16</xdr:row>
      <xdr:rowOff>164359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700443"/>
          <a:ext cx="889000" cy="2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113136</xdr:rowOff>
    </xdr:from>
    <xdr:to>
      <xdr:col>73</xdr:col>
      <xdr:colOff>44450</xdr:colOff>
      <xdr:row>14</xdr:row>
      <xdr:rowOff>43286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28063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2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113559</xdr:rowOff>
    </xdr:from>
    <xdr:to>
      <xdr:col>68</xdr:col>
      <xdr:colOff>203200</xdr:colOff>
      <xdr:row>17</xdr:row>
      <xdr:rowOff>43709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8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28486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94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77893</xdr:rowOff>
    </xdr:from>
    <xdr:to>
      <xdr:col>64</xdr:col>
      <xdr:colOff>152400</xdr:colOff>
      <xdr:row>16</xdr:row>
      <xdr:rowOff>8043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164270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青森県今別町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2,193
2,190
125.27
3,908,721
3,817,591
82,555
1,956,859
3,463,415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定期昇給や昇格分が反映され個別の人件費自体は増となっているが、大きな違いは定年延長により退職予定者がしばらくいないことによる退職手当組合負担金が大幅に減少したことが大きな要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決算額の比較で▲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24,549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258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96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類似団体より少ないもののコロナ対策及び物価高騰対策や、総合行政システム標準化やクラウド化対応委託料の増加が主な要因であるため臨時的なものと考えられる。しかし、今後は町有施設の解体や公共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化等を計画していることから、財政面を考慮し経費の抑制を行うことで数値の低減に努める。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78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15</xdr:row>
      <xdr:rowOff>157480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17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157480</xdr:rowOff>
    </xdr:from>
    <xdr:to>
      <xdr:col>69</xdr:col>
      <xdr:colOff>92075</xdr:colOff>
      <xdr:row>17</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2923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106680</xdr:rowOff>
    </xdr:from>
    <xdr:to>
      <xdr:col>69</xdr:col>
      <xdr:colOff>142875</xdr:colOff>
      <xdr:row>16</xdr:row>
      <xdr:rowOff>36830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47007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86377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前年度からは横ばいで同級団体と比較すると、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少ない。要因としては、住民税非課税世帯等給付金事業費や物価高騰対策事業費が全国的に類似団体が増えた要因かと推測するが、当町は人口減少が著しいため比例して事業費も膨らまなかったためであ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56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要因として、公債費は繰上償還を実施したり、据え置き期間が終了したため償還開始となった元金があるため、増加しているものの、例年より大幅に降雪量が少なかったため除排雪作業委託料が減ったこと、特別会計繰出金が少なかったことで総合的には減少した。今後も経常経費の見直しによる経費削減等を行い、支出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66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80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25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59</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110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102870</xdr:rowOff>
    </xdr:from>
    <xdr:to>
      <xdr:col>69</xdr:col>
      <xdr:colOff>142875</xdr:colOff>
      <xdr:row>60</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前年度と比較すると類似団体平均の増加幅と同様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％増となっている。これは物価高騰対策事業支援金等の交付金が増額したことが主な要因である。一時的なものではあるが今後も経費削減の依頼を継続し、比率の減少に努める。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19558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83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07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37</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07760"/>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年度から微減ではあるが、直近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年でみると令和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年度までは減少傾向である。しかし、令和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年度及び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高額な地方債発行を行った今別小学校及び給食センターの大規模改修事業が終了しており、償還に係る据え置き期間が終了した場合、公債費は増加する見込である。地方債発行の抑制や繰上償還を行うことで公債費の低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130811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114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9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69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るとほぼ横ばいとなった。要因として物価高騰対策事業に係る扶助費の大幅な増加や行政情報システム等に係る物件費の増加はあったものの、基金積立額や、補助費等、特別会計への繰出金が減額したため大きな増減は無かっ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75</xdr:row>
      <xdr:rowOff>50800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890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50800</xdr:rowOff>
    </xdr:from>
    <xdr:to>
      <xdr:col>78</xdr:col>
      <xdr:colOff>69850</xdr:colOff>
      <xdr:row>75</xdr:row>
      <xdr:rowOff>54610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09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54610</xdr:rowOff>
    </xdr:from>
    <xdr:to>
      <xdr:col>73</xdr:col>
      <xdr:colOff>180975</xdr:colOff>
      <xdr:row>75</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13360"/>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78</xdr:row>
      <xdr:rowOff>43180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27661"/>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168927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0</xdr:rowOff>
    </xdr:from>
    <xdr:to>
      <xdr:col>78</xdr:col>
      <xdr:colOff>120650</xdr:colOff>
      <xdr:row>75</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111777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青森県今別町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19783</xdr:rowOff>
    </xdr:from>
    <xdr:to>
      <xdr:col>29</xdr:col>
      <xdr:colOff>127000</xdr:colOff>
      <xdr:row>16</xdr:row>
      <xdr:rowOff>53458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2810608"/>
          <a:ext cx="647700" cy="33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19783</xdr:rowOff>
    </xdr:from>
    <xdr:to>
      <xdr:col>26</xdr:col>
      <xdr:colOff>50800</xdr:colOff>
      <xdr:row>16</xdr:row>
      <xdr:rowOff>147614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10608"/>
          <a:ext cx="698500" cy="12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147614</xdr:rowOff>
    </xdr:from>
    <xdr:to>
      <xdr:col>22</xdr:col>
      <xdr:colOff>114300</xdr:colOff>
      <xdr:row>17</xdr:row>
      <xdr:rowOff>26051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38439"/>
          <a:ext cx="698500" cy="4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136908</xdr:rowOff>
    </xdr:from>
    <xdr:to>
      <xdr:col>18</xdr:col>
      <xdr:colOff>177800</xdr:colOff>
      <xdr:row>17</xdr:row>
      <xdr:rowOff>26051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27733"/>
          <a:ext cx="698500" cy="6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2658</xdr:rowOff>
    </xdr:from>
    <xdr:to>
      <xdr:col>29</xdr:col>
      <xdr:colOff>177800</xdr:colOff>
      <xdr:row>16</xdr:row>
      <xdr:rowOff>104258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93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19185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3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140433</xdr:rowOff>
    </xdr:from>
    <xdr:to>
      <xdr:col>26</xdr:col>
      <xdr:colOff>101600</xdr:colOff>
      <xdr:row>16</xdr:row>
      <xdr:rowOff>70583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59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80760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28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96814</xdr:rowOff>
    </xdr:from>
    <xdr:to>
      <xdr:col>22</xdr:col>
      <xdr:colOff>165100</xdr:colOff>
      <xdr:row>17</xdr:row>
      <xdr:rowOff>26964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8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37141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5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146701</xdr:rowOff>
    </xdr:from>
    <xdr:to>
      <xdr:col>19</xdr:col>
      <xdr:colOff>38100</xdr:colOff>
      <xdr:row>17</xdr:row>
      <xdr:rowOff>76851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3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61628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2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86108</xdr:rowOff>
    </xdr:from>
    <xdr:to>
      <xdr:col>15</xdr:col>
      <xdr:colOff>101600</xdr:colOff>
      <xdr:row>17</xdr:row>
      <xdr:rowOff>16258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7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26435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89012</xdr:rowOff>
    </xdr:from>
    <xdr:to>
      <xdr:col>29</xdr:col>
      <xdr:colOff>127000</xdr:colOff>
      <xdr:row>37</xdr:row>
      <xdr:rowOff>30251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042262"/>
          <a:ext cx="647700" cy="11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73789</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2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30251</xdr:rowOff>
    </xdr:from>
    <xdr:to>
      <xdr:col>26</xdr:col>
      <xdr:colOff>50800</xdr:colOff>
      <xdr:row>37</xdr:row>
      <xdr:rowOff>139390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154951"/>
          <a:ext cx="698500" cy="10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139390</xdr:rowOff>
    </xdr:from>
    <xdr:to>
      <xdr:col>22</xdr:col>
      <xdr:colOff>114300</xdr:colOff>
      <xdr:row>37</xdr:row>
      <xdr:rowOff>177195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264090"/>
          <a:ext cx="698500" cy="3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84024</xdr:rowOff>
    </xdr:from>
    <xdr:to>
      <xdr:col>18</xdr:col>
      <xdr:colOff>177800</xdr:colOff>
      <xdr:row>37</xdr:row>
      <xdr:rowOff>177195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208724"/>
          <a:ext cx="698500" cy="9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38212</xdr:rowOff>
    </xdr:from>
    <xdr:to>
      <xdr:col>29</xdr:col>
      <xdr:colOff>177800</xdr:colOff>
      <xdr:row>36</xdr:row>
      <xdr:rowOff>139812</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9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226189</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83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150901</xdr:rowOff>
    </xdr:from>
    <xdr:to>
      <xdr:col>26</xdr:col>
      <xdr:colOff>101600</xdr:colOff>
      <xdr:row>37</xdr:row>
      <xdr:rowOff>81051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104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65828</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190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88590</xdr:rowOff>
    </xdr:from>
    <xdr:to>
      <xdr:col>22</xdr:col>
      <xdr:colOff>165100</xdr:colOff>
      <xdr:row>37</xdr:row>
      <xdr:rowOff>190190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21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174967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29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126395</xdr:rowOff>
    </xdr:from>
    <xdr:to>
      <xdr:col>19</xdr:col>
      <xdr:colOff>38100</xdr:colOff>
      <xdr:row>37</xdr:row>
      <xdr:rowOff>227995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25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212772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33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33224</xdr:rowOff>
    </xdr:from>
    <xdr:to>
      <xdr:col>15</xdr:col>
      <xdr:colOff>101600</xdr:colOff>
      <xdr:row>37</xdr:row>
      <xdr:rowOff>134824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57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119601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4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青森県今別町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2,193
2,190
125.27
3,908,721
3,817,591
82,555
1,956,859
3,463,415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3107</xdr:rowOff>
    </xdr:from>
    <xdr:to>
      <xdr:col>24</xdr:col>
      <xdr:colOff>63500</xdr:colOff>
      <xdr:row>36</xdr:row>
      <xdr:rowOff>16521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175307"/>
          <a:ext cx="838200" cy="1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3107</xdr:rowOff>
    </xdr:from>
    <xdr:to>
      <xdr:col>19</xdr:col>
      <xdr:colOff>177800</xdr:colOff>
      <xdr:row>36</xdr:row>
      <xdr:rowOff>16306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75307"/>
          <a:ext cx="88900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16306</xdr:rowOff>
    </xdr:from>
    <xdr:to>
      <xdr:col>15</xdr:col>
      <xdr:colOff>50800</xdr:colOff>
      <xdr:row>36</xdr:row>
      <xdr:rowOff>50045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88506"/>
          <a:ext cx="889000" cy="3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50045</xdr:rowOff>
    </xdr:from>
    <xdr:to>
      <xdr:col>10</xdr:col>
      <xdr:colOff>114300</xdr:colOff>
      <xdr:row>36</xdr:row>
      <xdr:rowOff>106983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2245"/>
          <a:ext cx="889000" cy="5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137171</xdr:rowOff>
    </xdr:from>
    <xdr:to>
      <xdr:col>24</xdr:col>
      <xdr:colOff>114300</xdr:colOff>
      <xdr:row>36</xdr:row>
      <xdr:rowOff>67321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115598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1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123757</xdr:rowOff>
    </xdr:from>
    <xdr:to>
      <xdr:col>20</xdr:col>
      <xdr:colOff>38100</xdr:colOff>
      <xdr:row>36</xdr:row>
      <xdr:rowOff>53907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2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70434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9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136956</xdr:rowOff>
    </xdr:from>
    <xdr:to>
      <xdr:col>15</xdr:col>
      <xdr:colOff>101600</xdr:colOff>
      <xdr:row>36</xdr:row>
      <xdr:rowOff>67106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83633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1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170695</xdr:rowOff>
    </xdr:from>
    <xdr:to>
      <xdr:col>10</xdr:col>
      <xdr:colOff>165100</xdr:colOff>
      <xdr:row>36</xdr:row>
      <xdr:rowOff>100845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91972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56183</xdr:rowOff>
    </xdr:from>
    <xdr:to>
      <xdr:col>6</xdr:col>
      <xdr:colOff>38100</xdr:colOff>
      <xdr:row>36</xdr:row>
      <xdr:rowOff>157783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148910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133359</xdr:rowOff>
    </xdr:from>
    <xdr:to>
      <xdr:col>24</xdr:col>
      <xdr:colOff>63500</xdr:colOff>
      <xdr:row>56</xdr:row>
      <xdr:rowOff>135284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4559"/>
          <a:ext cx="8382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135284</xdr:rowOff>
    </xdr:from>
    <xdr:to>
      <xdr:col>19</xdr:col>
      <xdr:colOff>177800</xdr:colOff>
      <xdr:row>57</xdr:row>
      <xdr:rowOff>12248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6484"/>
          <a:ext cx="889000" cy="4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12248</xdr:rowOff>
    </xdr:from>
    <xdr:to>
      <xdr:col>15</xdr:col>
      <xdr:colOff>50800</xdr:colOff>
      <xdr:row>57</xdr:row>
      <xdr:rowOff>31428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4898"/>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157988</xdr:rowOff>
    </xdr:from>
    <xdr:to>
      <xdr:col>10</xdr:col>
      <xdr:colOff>114300</xdr:colOff>
      <xdr:row>57</xdr:row>
      <xdr:rowOff>31428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59188"/>
          <a:ext cx="889000" cy="4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82559</xdr:rowOff>
    </xdr:from>
    <xdr:to>
      <xdr:col>24</xdr:col>
      <xdr:colOff>114300</xdr:colOff>
      <xdr:row>57</xdr:row>
      <xdr:rowOff>12709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60986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84484</xdr:rowOff>
    </xdr:from>
    <xdr:to>
      <xdr:col>20</xdr:col>
      <xdr:colOff>38100</xdr:colOff>
      <xdr:row>57</xdr:row>
      <xdr:rowOff>14634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5761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77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132898</xdr:rowOff>
    </xdr:from>
    <xdr:to>
      <xdr:col>15</xdr:col>
      <xdr:colOff>101600</xdr:colOff>
      <xdr:row>57</xdr:row>
      <xdr:rowOff>63048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54175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2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152078</xdr:rowOff>
    </xdr:from>
    <xdr:to>
      <xdr:col>10</xdr:col>
      <xdr:colOff>165100</xdr:colOff>
      <xdr:row>57</xdr:row>
      <xdr:rowOff>82228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73355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4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107188</xdr:rowOff>
    </xdr:from>
    <xdr:to>
      <xdr:col>6</xdr:col>
      <xdr:colOff>38100</xdr:colOff>
      <xdr:row>57</xdr:row>
      <xdr:rowOff>37338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53865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8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15004</xdr:rowOff>
    </xdr:from>
    <xdr:to>
      <xdr:col>24</xdr:col>
      <xdr:colOff>63500</xdr:colOff>
      <xdr:row>78</xdr:row>
      <xdr:rowOff>51623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8104"/>
          <a:ext cx="838200" cy="3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15004</xdr:rowOff>
    </xdr:from>
    <xdr:to>
      <xdr:col>19</xdr:col>
      <xdr:colOff>177800</xdr:colOff>
      <xdr:row>78</xdr:row>
      <xdr:rowOff>29525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8104"/>
          <a:ext cx="889000" cy="1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27522</xdr:rowOff>
    </xdr:from>
    <xdr:to>
      <xdr:col>15</xdr:col>
      <xdr:colOff>50800</xdr:colOff>
      <xdr:row>78</xdr:row>
      <xdr:rowOff>29525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0622"/>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27522</xdr:rowOff>
    </xdr:from>
    <xdr:to>
      <xdr:col>10</xdr:col>
      <xdr:colOff>114300</xdr:colOff>
      <xdr:row>78</xdr:row>
      <xdr:rowOff>142943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0622"/>
          <a:ext cx="889000" cy="1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823</xdr:rowOff>
    </xdr:from>
    <xdr:to>
      <xdr:col>24</xdr:col>
      <xdr:colOff>114300</xdr:colOff>
      <xdr:row>78</xdr:row>
      <xdr:rowOff>102423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150700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135654</xdr:rowOff>
    </xdr:from>
    <xdr:to>
      <xdr:col>20</xdr:col>
      <xdr:colOff>38100</xdr:colOff>
      <xdr:row>78</xdr:row>
      <xdr:rowOff>65804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56931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3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150175</xdr:rowOff>
    </xdr:from>
    <xdr:to>
      <xdr:col>15</xdr:col>
      <xdr:colOff>101600</xdr:colOff>
      <xdr:row>78</xdr:row>
      <xdr:rowOff>80325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71452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4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148172</xdr:rowOff>
    </xdr:from>
    <xdr:to>
      <xdr:col>10</xdr:col>
      <xdr:colOff>165100</xdr:colOff>
      <xdr:row>78</xdr:row>
      <xdr:rowOff>78322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69449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92143</xdr:rowOff>
    </xdr:from>
    <xdr:to>
      <xdr:col>6</xdr:col>
      <xdr:colOff>38100</xdr:colOff>
      <xdr:row>79</xdr:row>
      <xdr:rowOff>22293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13420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7265</xdr:rowOff>
    </xdr:from>
    <xdr:to>
      <xdr:col>24</xdr:col>
      <xdr:colOff>63500</xdr:colOff>
      <xdr:row>93</xdr:row>
      <xdr:rowOff>135089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80665"/>
          <a:ext cx="838200" cy="29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76491</xdr:rowOff>
    </xdr:from>
    <xdr:to>
      <xdr:col>19</xdr:col>
      <xdr:colOff>177800</xdr:colOff>
      <xdr:row>93</xdr:row>
      <xdr:rowOff>135089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849891"/>
          <a:ext cx="889000" cy="2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76491</xdr:rowOff>
    </xdr:from>
    <xdr:to>
      <xdr:col>15</xdr:col>
      <xdr:colOff>50800</xdr:colOff>
      <xdr:row>94</xdr:row>
      <xdr:rowOff>119329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849891"/>
          <a:ext cx="889000" cy="38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119329</xdr:rowOff>
    </xdr:from>
    <xdr:to>
      <xdr:col>10</xdr:col>
      <xdr:colOff>114300</xdr:colOff>
      <xdr:row>96</xdr:row>
      <xdr:rowOff>46825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35629"/>
          <a:ext cx="889000" cy="2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126192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127915</xdr:rowOff>
    </xdr:from>
    <xdr:to>
      <xdr:col>24</xdr:col>
      <xdr:colOff>114300</xdr:colOff>
      <xdr:row>92</xdr:row>
      <xdr:rowOff>58065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7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150792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8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84289</xdr:rowOff>
    </xdr:from>
    <xdr:to>
      <xdr:col>20</xdr:col>
      <xdr:colOff>38100</xdr:colOff>
      <xdr:row>94</xdr:row>
      <xdr:rowOff>14439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30966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0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25691</xdr:rowOff>
    </xdr:from>
    <xdr:to>
      <xdr:col>15</xdr:col>
      <xdr:colOff>101600</xdr:colOff>
      <xdr:row>92</xdr:row>
      <xdr:rowOff>127291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7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143818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7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68529</xdr:rowOff>
    </xdr:from>
    <xdr:to>
      <xdr:col>10</xdr:col>
      <xdr:colOff>165100</xdr:colOff>
      <xdr:row>94</xdr:row>
      <xdr:rowOff>170129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5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167475</xdr:rowOff>
    </xdr:from>
    <xdr:to>
      <xdr:col>6</xdr:col>
      <xdr:colOff>38100</xdr:colOff>
      <xdr:row>96</xdr:row>
      <xdr:rowOff>97625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114152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73120</xdr:rowOff>
    </xdr:from>
    <xdr:to>
      <xdr:col>55</xdr:col>
      <xdr:colOff>0</xdr:colOff>
      <xdr:row>37</xdr:row>
      <xdr:rowOff>131775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16770"/>
          <a:ext cx="838200" cy="5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73120</xdr:rowOff>
    </xdr:from>
    <xdr:to>
      <xdr:col>50</xdr:col>
      <xdr:colOff>114300</xdr:colOff>
      <xdr:row>38</xdr:row>
      <xdr:rowOff>41962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16770"/>
          <a:ext cx="889000" cy="14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64814</xdr:rowOff>
    </xdr:from>
    <xdr:to>
      <xdr:col>45</xdr:col>
      <xdr:colOff>177800</xdr:colOff>
      <xdr:row>38</xdr:row>
      <xdr:rowOff>41962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37014"/>
          <a:ext cx="889000" cy="3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64814</xdr:rowOff>
    </xdr:from>
    <xdr:to>
      <xdr:col>41</xdr:col>
      <xdr:colOff>50800</xdr:colOff>
      <xdr:row>38</xdr:row>
      <xdr:rowOff>96982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37014"/>
          <a:ext cx="889000" cy="37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80975</xdr:rowOff>
    </xdr:from>
    <xdr:to>
      <xdr:col>55</xdr:col>
      <xdr:colOff>50800</xdr:colOff>
      <xdr:row>38</xdr:row>
      <xdr:rowOff>11125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59402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0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22320</xdr:rowOff>
    </xdr:from>
    <xdr:to>
      <xdr:col>50</xdr:col>
      <xdr:colOff>165100</xdr:colOff>
      <xdr:row>37</xdr:row>
      <xdr:rowOff>123920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115047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5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162612</xdr:rowOff>
    </xdr:from>
    <xdr:to>
      <xdr:col>46</xdr:col>
      <xdr:colOff>38100</xdr:colOff>
      <xdr:row>38</xdr:row>
      <xdr:rowOff>92762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83889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9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14014</xdr:rowOff>
    </xdr:from>
    <xdr:to>
      <xdr:col>41</xdr:col>
      <xdr:colOff>101600</xdr:colOff>
      <xdr:row>36</xdr:row>
      <xdr:rowOff>115614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8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106741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46182</xdr:rowOff>
    </xdr:from>
    <xdr:to>
      <xdr:col>36</xdr:col>
      <xdr:colOff>165100</xdr:colOff>
      <xdr:row>38</xdr:row>
      <xdr:rowOff>147782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138909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5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62024</xdr:rowOff>
    </xdr:from>
    <xdr:to>
      <xdr:col>55</xdr:col>
      <xdr:colOff>0</xdr:colOff>
      <xdr:row>58</xdr:row>
      <xdr:rowOff>68718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34674"/>
          <a:ext cx="838200" cy="17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17670</xdr:rowOff>
    </xdr:from>
    <xdr:to>
      <xdr:col>50</xdr:col>
      <xdr:colOff>114300</xdr:colOff>
      <xdr:row>58</xdr:row>
      <xdr:rowOff>68718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61770"/>
          <a:ext cx="889000" cy="5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95493</xdr:rowOff>
    </xdr:from>
    <xdr:to>
      <xdr:col>45</xdr:col>
      <xdr:colOff>177800</xdr:colOff>
      <xdr:row>58</xdr:row>
      <xdr:rowOff>17670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68143"/>
          <a:ext cx="889000" cy="9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95493</xdr:rowOff>
    </xdr:from>
    <xdr:to>
      <xdr:col>41</xdr:col>
      <xdr:colOff>50800</xdr:colOff>
      <xdr:row>57</xdr:row>
      <xdr:rowOff>145306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68143"/>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11224</xdr:rowOff>
    </xdr:from>
    <xdr:to>
      <xdr:col>55</xdr:col>
      <xdr:colOff>50800</xdr:colOff>
      <xdr:row>57</xdr:row>
      <xdr:rowOff>112824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34101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3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17918</xdr:rowOff>
    </xdr:from>
    <xdr:to>
      <xdr:col>50</xdr:col>
      <xdr:colOff>165100</xdr:colOff>
      <xdr:row>58</xdr:row>
      <xdr:rowOff>119518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110645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5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138320</xdr:rowOff>
    </xdr:from>
    <xdr:to>
      <xdr:col>46</xdr:col>
      <xdr:colOff>38100</xdr:colOff>
      <xdr:row>58</xdr:row>
      <xdr:rowOff>68470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59597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0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44693</xdr:rowOff>
    </xdr:from>
    <xdr:to>
      <xdr:col>41</xdr:col>
      <xdr:colOff>101600</xdr:colOff>
      <xdr:row>57</xdr:row>
      <xdr:rowOff>146293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162820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9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94506</xdr:rowOff>
    </xdr:from>
    <xdr:to>
      <xdr:col>36</xdr:col>
      <xdr:colOff>165100</xdr:colOff>
      <xdr:row>58</xdr:row>
      <xdr:rowOff>24656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41183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4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67666</xdr:rowOff>
    </xdr:from>
    <xdr:to>
      <xdr:col>55</xdr:col>
      <xdr:colOff>0</xdr:colOff>
      <xdr:row>77</xdr:row>
      <xdr:rowOff>159539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097866"/>
          <a:ext cx="838200" cy="2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123069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159539</xdr:rowOff>
    </xdr:from>
    <xdr:to>
      <xdr:col>50</xdr:col>
      <xdr:colOff>114300</xdr:colOff>
      <xdr:row>78</xdr:row>
      <xdr:rowOff>24171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61189"/>
          <a:ext cx="889000" cy="3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49058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113164</xdr:rowOff>
    </xdr:from>
    <xdr:to>
      <xdr:col>45</xdr:col>
      <xdr:colOff>177800</xdr:colOff>
      <xdr:row>78</xdr:row>
      <xdr:rowOff>24171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43364"/>
          <a:ext cx="889000" cy="2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113164</xdr:rowOff>
    </xdr:from>
    <xdr:to>
      <xdr:col>41</xdr:col>
      <xdr:colOff>50800</xdr:colOff>
      <xdr:row>77</xdr:row>
      <xdr:rowOff>63852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43364"/>
          <a:ext cx="889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116935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16866</xdr:rowOff>
    </xdr:from>
    <xdr:to>
      <xdr:col>55</xdr:col>
      <xdr:colOff>50800</xdr:colOff>
      <xdr:row>76</xdr:row>
      <xdr:rowOff>118466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39743</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9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108739</xdr:rowOff>
    </xdr:from>
    <xdr:to>
      <xdr:col>50</xdr:col>
      <xdr:colOff>165100</xdr:colOff>
      <xdr:row>78</xdr:row>
      <xdr:rowOff>38889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55416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08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144821</xdr:rowOff>
    </xdr:from>
    <xdr:to>
      <xdr:col>46</xdr:col>
      <xdr:colOff>38100</xdr:colOff>
      <xdr:row>78</xdr:row>
      <xdr:rowOff>74971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66098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343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62364</xdr:rowOff>
    </xdr:from>
    <xdr:to>
      <xdr:col>41</xdr:col>
      <xdr:colOff>101600</xdr:colOff>
      <xdr:row>76</xdr:row>
      <xdr:rowOff>163964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9041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86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13052</xdr:rowOff>
    </xdr:from>
    <xdr:to>
      <xdr:col>36</xdr:col>
      <xdr:colOff>165100</xdr:colOff>
      <xdr:row>77</xdr:row>
      <xdr:rowOff>114652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131179</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98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121641</xdr:rowOff>
    </xdr:from>
    <xdr:to>
      <xdr:col>55</xdr:col>
      <xdr:colOff>0</xdr:colOff>
      <xdr:row>98</xdr:row>
      <xdr:rowOff>156631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23741"/>
          <a:ext cx="8382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89560</xdr:rowOff>
    </xdr:from>
    <xdr:to>
      <xdr:col>50</xdr:col>
      <xdr:colOff>114300</xdr:colOff>
      <xdr:row>98</xdr:row>
      <xdr:rowOff>156631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91660"/>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89560</xdr:rowOff>
    </xdr:from>
    <xdr:to>
      <xdr:col>45</xdr:col>
      <xdr:colOff>177800</xdr:colOff>
      <xdr:row>98</xdr:row>
      <xdr:rowOff>160221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91660"/>
          <a:ext cx="889000" cy="7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103504</xdr:rowOff>
    </xdr:from>
    <xdr:to>
      <xdr:col>41</xdr:col>
      <xdr:colOff>50800</xdr:colOff>
      <xdr:row>98</xdr:row>
      <xdr:rowOff>160221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05604"/>
          <a:ext cx="889000" cy="5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70841</xdr:rowOff>
    </xdr:from>
    <xdr:to>
      <xdr:col>55</xdr:col>
      <xdr:colOff>50800</xdr:colOff>
      <xdr:row>99</xdr:row>
      <xdr:rowOff>991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157218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105831</xdr:rowOff>
    </xdr:from>
    <xdr:to>
      <xdr:col>50</xdr:col>
      <xdr:colOff>165100</xdr:colOff>
      <xdr:row>99</xdr:row>
      <xdr:rowOff>35981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0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27108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38760</xdr:rowOff>
    </xdr:from>
    <xdr:to>
      <xdr:col>46</xdr:col>
      <xdr:colOff>38100</xdr:colOff>
      <xdr:row>98</xdr:row>
      <xdr:rowOff>140360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131487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3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109421</xdr:rowOff>
    </xdr:from>
    <xdr:to>
      <xdr:col>41</xdr:col>
      <xdr:colOff>101600</xdr:colOff>
      <xdr:row>99</xdr:row>
      <xdr:rowOff>39571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30698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0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52704</xdr:rowOff>
    </xdr:from>
    <xdr:to>
      <xdr:col>36</xdr:col>
      <xdr:colOff>165100</xdr:colOff>
      <xdr:row>98</xdr:row>
      <xdr:rowOff>154304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145431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4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138674</xdr:rowOff>
    </xdr:from>
    <xdr:to>
      <xdr:col>85</xdr:col>
      <xdr:colOff>127000</xdr:colOff>
      <xdr:row>39</xdr:row>
      <xdr:rowOff>24172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53774"/>
          <a:ext cx="838200" cy="5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72454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24172</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10722"/>
          <a:ext cx="889000" cy="7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98875</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5425"/>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97484</xdr:rowOff>
    </xdr:from>
    <xdr:to>
      <xdr:col>71</xdr:col>
      <xdr:colOff>177800</xdr:colOff>
      <xdr:row>39</xdr:row>
      <xdr:rowOff>98875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84034"/>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87874</xdr:rowOff>
    </xdr:from>
    <xdr:to>
      <xdr:col>85</xdr:col>
      <xdr:colOff>177800</xdr:colOff>
      <xdr:row>39</xdr:row>
      <xdr:rowOff>18024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110751</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144822</xdr:rowOff>
    </xdr:from>
    <xdr:to>
      <xdr:col>81</xdr:col>
      <xdr:colOff>101600</xdr:colOff>
      <xdr:row>39</xdr:row>
      <xdr:rowOff>74972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66099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75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48075</xdr:rowOff>
    </xdr:from>
    <xdr:to>
      <xdr:col>72</xdr:col>
      <xdr:colOff>38100</xdr:colOff>
      <xdr:row>39</xdr:row>
      <xdr:rowOff>149675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140802</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827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46684</xdr:rowOff>
    </xdr:from>
    <xdr:to>
      <xdr:col>67</xdr:col>
      <xdr:colOff>101600</xdr:colOff>
      <xdr:row>39</xdr:row>
      <xdr:rowOff>148284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139411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825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98154</xdr:rowOff>
    </xdr:from>
    <xdr:to>
      <xdr:col>85</xdr:col>
      <xdr:colOff>127000</xdr:colOff>
      <xdr:row>76</xdr:row>
      <xdr:rowOff>156021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28354"/>
          <a:ext cx="838200" cy="5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156021</xdr:rowOff>
    </xdr:from>
    <xdr:to>
      <xdr:col>81</xdr:col>
      <xdr:colOff>50800</xdr:colOff>
      <xdr:row>77</xdr:row>
      <xdr:rowOff>12633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86221"/>
          <a:ext cx="889000" cy="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12633</xdr:rowOff>
    </xdr:from>
    <xdr:to>
      <xdr:col>76</xdr:col>
      <xdr:colOff>114300</xdr:colOff>
      <xdr:row>77</xdr:row>
      <xdr:rowOff>55020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14283"/>
          <a:ext cx="889000" cy="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55020</xdr:rowOff>
    </xdr:from>
    <xdr:to>
      <xdr:col>71</xdr:col>
      <xdr:colOff>177800</xdr:colOff>
      <xdr:row>77</xdr:row>
      <xdr:rowOff>55570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56670"/>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47354</xdr:rowOff>
    </xdr:from>
    <xdr:to>
      <xdr:col>85</xdr:col>
      <xdr:colOff>177800</xdr:colOff>
      <xdr:row>76</xdr:row>
      <xdr:rowOff>148954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70231</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2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105221</xdr:rowOff>
    </xdr:from>
    <xdr:to>
      <xdr:col>81</xdr:col>
      <xdr:colOff>101600</xdr:colOff>
      <xdr:row>77</xdr:row>
      <xdr:rowOff>35371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51899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1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133283</xdr:rowOff>
    </xdr:from>
    <xdr:to>
      <xdr:col>76</xdr:col>
      <xdr:colOff>165100</xdr:colOff>
      <xdr:row>77</xdr:row>
      <xdr:rowOff>63433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79960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93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4220</xdr:rowOff>
    </xdr:from>
    <xdr:to>
      <xdr:col>72</xdr:col>
      <xdr:colOff>38100</xdr:colOff>
      <xdr:row>77</xdr:row>
      <xdr:rowOff>105820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96947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329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4770</xdr:rowOff>
    </xdr:from>
    <xdr:to>
      <xdr:col>67</xdr:col>
      <xdr:colOff>101600</xdr:colOff>
      <xdr:row>77</xdr:row>
      <xdr:rowOff>106370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0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97497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329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34251</xdr:rowOff>
    </xdr:from>
    <xdr:to>
      <xdr:col>85</xdr:col>
      <xdr:colOff>127000</xdr:colOff>
      <xdr:row>95</xdr:row>
      <xdr:rowOff>45197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322001"/>
          <a:ext cx="838200" cy="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45197</xdr:rowOff>
    </xdr:from>
    <xdr:to>
      <xdr:col>81</xdr:col>
      <xdr:colOff>50800</xdr:colOff>
      <xdr:row>95</xdr:row>
      <xdr:rowOff>146069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332947"/>
          <a:ext cx="889000" cy="10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146069</xdr:rowOff>
    </xdr:from>
    <xdr:to>
      <xdr:col>76</xdr:col>
      <xdr:colOff>114300</xdr:colOff>
      <xdr:row>96</xdr:row>
      <xdr:rowOff>94917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433819"/>
          <a:ext cx="889000" cy="1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94917</xdr:rowOff>
    </xdr:from>
    <xdr:to>
      <xdr:col>71</xdr:col>
      <xdr:colOff>177800</xdr:colOff>
      <xdr:row>97</xdr:row>
      <xdr:rowOff>159851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554117"/>
          <a:ext cx="889000" cy="23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154901</xdr:rowOff>
    </xdr:from>
    <xdr:to>
      <xdr:col>85</xdr:col>
      <xdr:colOff>177800</xdr:colOff>
      <xdr:row>95</xdr:row>
      <xdr:rowOff>85051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2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6328</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1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165847</xdr:rowOff>
    </xdr:from>
    <xdr:to>
      <xdr:col>81</xdr:col>
      <xdr:colOff>101600</xdr:colOff>
      <xdr:row>95</xdr:row>
      <xdr:rowOff>95997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2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112524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05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95269</xdr:rowOff>
    </xdr:from>
    <xdr:to>
      <xdr:col>76</xdr:col>
      <xdr:colOff>165100</xdr:colOff>
      <xdr:row>96</xdr:row>
      <xdr:rowOff>25419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41946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15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44117</xdr:rowOff>
    </xdr:from>
    <xdr:to>
      <xdr:col>72</xdr:col>
      <xdr:colOff>38100</xdr:colOff>
      <xdr:row>96</xdr:row>
      <xdr:rowOff>145717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0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162244</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109051</xdr:rowOff>
    </xdr:from>
    <xdr:to>
      <xdr:col>67</xdr:col>
      <xdr:colOff>101600</xdr:colOff>
      <xdr:row>98</xdr:row>
      <xdr:rowOff>39201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55728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136134</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123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85334</xdr:rowOff>
    </xdr:from>
    <xdr:to>
      <xdr:col>98</xdr:col>
      <xdr:colOff>38100</xdr:colOff>
      <xdr:row>39</xdr:row>
      <xdr:rowOff>15484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6611</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99333" y="6693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53472</xdr:rowOff>
    </xdr:from>
    <xdr:to>
      <xdr:col>116</xdr:col>
      <xdr:colOff>63500</xdr:colOff>
      <xdr:row>58</xdr:row>
      <xdr:rowOff>119469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997572"/>
          <a:ext cx="8382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53472</xdr:rowOff>
    </xdr:from>
    <xdr:to>
      <xdr:col>111</xdr:col>
      <xdr:colOff>177800</xdr:colOff>
      <xdr:row>58</xdr:row>
      <xdr:rowOff>59279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997572"/>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59279</xdr:rowOff>
    </xdr:from>
    <xdr:to>
      <xdr:col>107</xdr:col>
      <xdr:colOff>50800</xdr:colOff>
      <xdr:row>58</xdr:row>
      <xdr:rowOff>108953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03379"/>
          <a:ext cx="889000" cy="4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108953</xdr:rowOff>
    </xdr:from>
    <xdr:to>
      <xdr:col>102</xdr:col>
      <xdr:colOff>114300</xdr:colOff>
      <xdr:row>58</xdr:row>
      <xdr:rowOff>109890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53053"/>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155046</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27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2672</xdr:rowOff>
    </xdr:from>
    <xdr:to>
      <xdr:col>112</xdr:col>
      <xdr:colOff>38100</xdr:colOff>
      <xdr:row>58</xdr:row>
      <xdr:rowOff>104272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95399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8479</xdr:rowOff>
    </xdr:from>
    <xdr:to>
      <xdr:col>107</xdr:col>
      <xdr:colOff>101600</xdr:colOff>
      <xdr:row>58</xdr:row>
      <xdr:rowOff>110079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101206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4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58153</xdr:rowOff>
    </xdr:from>
    <xdr:to>
      <xdr:col>102</xdr:col>
      <xdr:colOff>165100</xdr:colOff>
      <xdr:row>58</xdr:row>
      <xdr:rowOff>159753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150880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9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59090</xdr:rowOff>
    </xdr:from>
    <xdr:to>
      <xdr:col>98</xdr:col>
      <xdr:colOff>38100</xdr:colOff>
      <xdr:row>58</xdr:row>
      <xdr:rowOff>160690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151817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49060</xdr:rowOff>
    </xdr:from>
    <xdr:to>
      <xdr:col>116</xdr:col>
      <xdr:colOff>63500</xdr:colOff>
      <xdr:row>74</xdr:row>
      <xdr:rowOff>49910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736360"/>
          <a:ext cx="8382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49060</xdr:rowOff>
    </xdr:from>
    <xdr:to>
      <xdr:col>111</xdr:col>
      <xdr:colOff>177800</xdr:colOff>
      <xdr:row>74</xdr:row>
      <xdr:rowOff>163328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736360"/>
          <a:ext cx="889000" cy="1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160297</xdr:rowOff>
    </xdr:from>
    <xdr:to>
      <xdr:col>107</xdr:col>
      <xdr:colOff>50800</xdr:colOff>
      <xdr:row>74</xdr:row>
      <xdr:rowOff>163328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847597"/>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160297</xdr:rowOff>
    </xdr:from>
    <xdr:to>
      <xdr:col>102</xdr:col>
      <xdr:colOff>114300</xdr:colOff>
      <xdr:row>75</xdr:row>
      <xdr:rowOff>128078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847597"/>
          <a:ext cx="889000" cy="13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33087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170560</xdr:rowOff>
    </xdr:from>
    <xdr:to>
      <xdr:col>116</xdr:col>
      <xdr:colOff>114300</xdr:colOff>
      <xdr:row>74</xdr:row>
      <xdr:rowOff>100710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21987</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53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169710</xdr:rowOff>
    </xdr:from>
    <xdr:to>
      <xdr:col>112</xdr:col>
      <xdr:colOff>38100</xdr:colOff>
      <xdr:row>74</xdr:row>
      <xdr:rowOff>99860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6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116387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46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112528</xdr:rowOff>
    </xdr:from>
    <xdr:to>
      <xdr:col>107</xdr:col>
      <xdr:colOff>101600</xdr:colOff>
      <xdr:row>75</xdr:row>
      <xdr:rowOff>42678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7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59205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57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109497</xdr:rowOff>
    </xdr:from>
    <xdr:to>
      <xdr:col>102</xdr:col>
      <xdr:colOff>165100</xdr:colOff>
      <xdr:row>75</xdr:row>
      <xdr:rowOff>39647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56174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57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77278</xdr:rowOff>
    </xdr:from>
    <xdr:to>
      <xdr:col>98</xdr:col>
      <xdr:colOff>38100</xdr:colOff>
      <xdr:row>76</xdr:row>
      <xdr:rowOff>7429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360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23955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71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人件費については、３年度、４年度と比較すると</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年度は、人口が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減少しているにもかかわらず類似団体平均及び前年度額よりわずかに下回った。要因としては退職手当組合負担金の大幅な減によるものが大きい。物件費については、臨時的な経費であるコロナ対策及び物価高騰対策や総合行政システム標準化やクラウド化対応委託料の増加が主な要因である。維持補修費については、除排雪経費がは前年度と比較するとほとんど降雪がなかったため大幅な減となったが、施設維持補修費は例年並みに支出があったため全体としては微減となった。扶助費について、増減傾向はコロナ関連経費が生じた２年度以降類似団体と同様だが、いずれも類似団体より給付事業費が多い。補助費等について、４年度では消防タンク車整備による広域事務組合への負担金の増加があったが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はその分が減となった。単独事業による物価高騰対策事業支援金等の交付事業は国庫・県補助を受けながら５年度も継続した経費があったため総合的には微減となった。普通建設事業費（うち新規整備）については、４年度に小学校（旧県立高校分校舎）の改修工事が行われ新校舎として整備されたことが増加要因であったが。５年度はさらに学校給食センターの新築建替え工事が行われたこと、町営住宅も建替新築工事が４年度中一時的に取りやめとなったことによる大幅な減額があったが５年度ではその分も増額しており、新規整備分が大幅に増加した。ただし、６年度以降に公共施設の改修工事等は先送りにしてきた事案が多いため更新整備分が増額する見込み。積立金については、固定資産税や普通交付税が当初見込みより増加した。その分を基金に積立てたため増額となった。貸付金について、５年度は前年度と比較すると奨学金の貸付金が貸与者卒業や新規貸付生徒数減少により減少している。繰出金については、ほぼ横ばいであったものの、類似団体平均より高い傾向にある。これは依然として会計ごとの自主財源である保険税や診療報酬等の収入が改善される見込みが薄い状況が続いていることが原因であるため、今後もこの状況が続くことが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青森県今別町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2,193
2,190
125.27
3,908,721
3,817,591
82,555
1,956,859
3,463,415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135585</xdr:rowOff>
    </xdr:from>
    <xdr:to>
      <xdr:col>24</xdr:col>
      <xdr:colOff>63500</xdr:colOff>
      <xdr:row>37</xdr:row>
      <xdr:rowOff>18371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07785"/>
          <a:ext cx="838200" cy="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18371</xdr:rowOff>
    </xdr:from>
    <xdr:to>
      <xdr:col>19</xdr:col>
      <xdr:colOff>177800</xdr:colOff>
      <xdr:row>37</xdr:row>
      <xdr:rowOff>30715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6202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169904</xdr:rowOff>
    </xdr:from>
    <xdr:to>
      <xdr:col>15</xdr:col>
      <xdr:colOff>50800</xdr:colOff>
      <xdr:row>37</xdr:row>
      <xdr:rowOff>30715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42104"/>
          <a:ext cx="889000" cy="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169904</xdr:rowOff>
    </xdr:from>
    <xdr:to>
      <xdr:col>10</xdr:col>
      <xdr:colOff>114300</xdr:colOff>
      <xdr:row>37</xdr:row>
      <xdr:rowOff>54547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42104"/>
          <a:ext cx="889000" cy="5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84785</xdr:rowOff>
    </xdr:from>
    <xdr:to>
      <xdr:col>24</xdr:col>
      <xdr:colOff>114300</xdr:colOff>
      <xdr:row>37</xdr:row>
      <xdr:rowOff>14935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107662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139021</xdr:rowOff>
    </xdr:from>
    <xdr:to>
      <xdr:col>20</xdr:col>
      <xdr:colOff>38100</xdr:colOff>
      <xdr:row>37</xdr:row>
      <xdr:rowOff>69171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8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151365</xdr:rowOff>
    </xdr:from>
    <xdr:to>
      <xdr:col>15</xdr:col>
      <xdr:colOff>101600</xdr:colOff>
      <xdr:row>37</xdr:row>
      <xdr:rowOff>81515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98042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119104</xdr:rowOff>
    </xdr:from>
    <xdr:to>
      <xdr:col>10</xdr:col>
      <xdr:colOff>165100</xdr:colOff>
      <xdr:row>37</xdr:row>
      <xdr:rowOff>49254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65781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6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3747</xdr:rowOff>
    </xdr:from>
    <xdr:to>
      <xdr:col>6</xdr:col>
      <xdr:colOff>38100</xdr:colOff>
      <xdr:row>37</xdr:row>
      <xdr:rowOff>105347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96474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44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81297</xdr:rowOff>
    </xdr:from>
    <xdr:to>
      <xdr:col>24</xdr:col>
      <xdr:colOff>63500</xdr:colOff>
      <xdr:row>55</xdr:row>
      <xdr:rowOff>110220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511047"/>
          <a:ext cx="838200" cy="2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81297</xdr:rowOff>
    </xdr:from>
    <xdr:to>
      <xdr:col>19</xdr:col>
      <xdr:colOff>177800</xdr:colOff>
      <xdr:row>55</xdr:row>
      <xdr:rowOff>146446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511047"/>
          <a:ext cx="889000" cy="6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116784</xdr:rowOff>
    </xdr:from>
    <xdr:to>
      <xdr:col>15</xdr:col>
      <xdr:colOff>50800</xdr:colOff>
      <xdr:row>55</xdr:row>
      <xdr:rowOff>146446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546534"/>
          <a:ext cx="889000" cy="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116784</xdr:rowOff>
    </xdr:from>
    <xdr:to>
      <xdr:col>10</xdr:col>
      <xdr:colOff>114300</xdr:colOff>
      <xdr:row>57</xdr:row>
      <xdr:rowOff>62831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546534"/>
          <a:ext cx="889000" cy="28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59420</xdr:rowOff>
    </xdr:from>
    <xdr:to>
      <xdr:col>24</xdr:col>
      <xdr:colOff>114300</xdr:colOff>
      <xdr:row>55</xdr:row>
      <xdr:rowOff>161020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82297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4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30497</xdr:rowOff>
    </xdr:from>
    <xdr:to>
      <xdr:col>20</xdr:col>
      <xdr:colOff>38100</xdr:colOff>
      <xdr:row>55</xdr:row>
      <xdr:rowOff>132097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148624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23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95646</xdr:rowOff>
    </xdr:from>
    <xdr:to>
      <xdr:col>15</xdr:col>
      <xdr:colOff>101600</xdr:colOff>
      <xdr:row>56</xdr:row>
      <xdr:rowOff>25796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42323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30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65984</xdr:rowOff>
    </xdr:from>
    <xdr:to>
      <xdr:col>10</xdr:col>
      <xdr:colOff>165100</xdr:colOff>
      <xdr:row>55</xdr:row>
      <xdr:rowOff>167584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4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12661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27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12031</xdr:rowOff>
    </xdr:from>
    <xdr:to>
      <xdr:col>6</xdr:col>
      <xdr:colOff>38100</xdr:colOff>
      <xdr:row>57</xdr:row>
      <xdr:rowOff>113631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130158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5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31535</xdr:rowOff>
    </xdr:from>
    <xdr:to>
      <xdr:col>24</xdr:col>
      <xdr:colOff>63500</xdr:colOff>
      <xdr:row>74</xdr:row>
      <xdr:rowOff>124187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18835"/>
          <a:ext cx="838200" cy="9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8744</xdr:rowOff>
    </xdr:from>
    <xdr:to>
      <xdr:col>19</xdr:col>
      <xdr:colOff>177800</xdr:colOff>
      <xdr:row>74</xdr:row>
      <xdr:rowOff>124187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96044"/>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8744</xdr:rowOff>
    </xdr:from>
    <xdr:to>
      <xdr:col>15</xdr:col>
      <xdr:colOff>50800</xdr:colOff>
      <xdr:row>75</xdr:row>
      <xdr:rowOff>26808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96044"/>
          <a:ext cx="889000" cy="18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26808</xdr:rowOff>
    </xdr:from>
    <xdr:to>
      <xdr:col>10</xdr:col>
      <xdr:colOff>114300</xdr:colOff>
      <xdr:row>75</xdr:row>
      <xdr:rowOff>65136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85558"/>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152185</xdr:rowOff>
    </xdr:from>
    <xdr:to>
      <xdr:col>24</xdr:col>
      <xdr:colOff>114300</xdr:colOff>
      <xdr:row>74</xdr:row>
      <xdr:rowOff>82335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3612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1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73387</xdr:rowOff>
    </xdr:from>
    <xdr:to>
      <xdr:col>20</xdr:col>
      <xdr:colOff>38100</xdr:colOff>
      <xdr:row>75</xdr:row>
      <xdr:rowOff>3537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20064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129394</xdr:rowOff>
    </xdr:from>
    <xdr:to>
      <xdr:col>15</xdr:col>
      <xdr:colOff>101600</xdr:colOff>
      <xdr:row>74</xdr:row>
      <xdr:rowOff>59544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76071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2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147458</xdr:rowOff>
    </xdr:from>
    <xdr:to>
      <xdr:col>10</xdr:col>
      <xdr:colOff>165100</xdr:colOff>
      <xdr:row>75</xdr:row>
      <xdr:rowOff>77608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94135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0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14336</xdr:rowOff>
    </xdr:from>
    <xdr:to>
      <xdr:col>6</xdr:col>
      <xdr:colOff>38100</xdr:colOff>
      <xdr:row>75</xdr:row>
      <xdr:rowOff>115936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7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132463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4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153681</xdr:rowOff>
    </xdr:from>
    <xdr:to>
      <xdr:col>24</xdr:col>
      <xdr:colOff>63500</xdr:colOff>
      <xdr:row>96</xdr:row>
      <xdr:rowOff>164362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12881"/>
          <a:ext cx="8382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153681</xdr:rowOff>
    </xdr:from>
    <xdr:to>
      <xdr:col>19</xdr:col>
      <xdr:colOff>177800</xdr:colOff>
      <xdr:row>97</xdr:row>
      <xdr:rowOff>44576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12881"/>
          <a:ext cx="889000" cy="6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44576</xdr:rowOff>
    </xdr:from>
    <xdr:to>
      <xdr:col>15</xdr:col>
      <xdr:colOff>50800</xdr:colOff>
      <xdr:row>97</xdr:row>
      <xdr:rowOff>152031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75226"/>
          <a:ext cx="889000" cy="10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152031</xdr:rowOff>
    </xdr:from>
    <xdr:to>
      <xdr:col>10</xdr:col>
      <xdr:colOff>114300</xdr:colOff>
      <xdr:row>98</xdr:row>
      <xdr:rowOff>56257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2681"/>
          <a:ext cx="889000" cy="7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113562</xdr:rowOff>
    </xdr:from>
    <xdr:to>
      <xdr:col>24</xdr:col>
      <xdr:colOff>114300</xdr:colOff>
      <xdr:row>97</xdr:row>
      <xdr:rowOff>43712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136439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2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102881</xdr:rowOff>
    </xdr:from>
    <xdr:to>
      <xdr:col>20</xdr:col>
      <xdr:colOff>38100</xdr:colOff>
      <xdr:row>97</xdr:row>
      <xdr:rowOff>33031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49558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33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165226</xdr:rowOff>
    </xdr:from>
    <xdr:to>
      <xdr:col>15</xdr:col>
      <xdr:colOff>101600</xdr:colOff>
      <xdr:row>97</xdr:row>
      <xdr:rowOff>95376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2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86503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71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101231</xdr:rowOff>
    </xdr:from>
    <xdr:to>
      <xdr:col>10</xdr:col>
      <xdr:colOff>165100</xdr:colOff>
      <xdr:row>98</xdr:row>
      <xdr:rowOff>31381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22508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5457</xdr:rowOff>
    </xdr:from>
    <xdr:to>
      <xdr:col>6</xdr:col>
      <xdr:colOff>38100</xdr:colOff>
      <xdr:row>98</xdr:row>
      <xdr:rowOff>107057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98184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43942</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049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43942</xdr:rowOff>
    </xdr:from>
    <xdr:to>
      <xdr:col>45</xdr:col>
      <xdr:colOff>177800</xdr:colOff>
      <xdr:row>39</xdr:row>
      <xdr:rowOff>43942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0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43942</xdr:rowOff>
    </xdr:from>
    <xdr:to>
      <xdr:col>41</xdr:col>
      <xdr:colOff>50800</xdr:colOff>
      <xdr:row>39</xdr:row>
      <xdr:rowOff>43942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0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164592</xdr:rowOff>
    </xdr:from>
    <xdr:to>
      <xdr:col>46</xdr:col>
      <xdr:colOff>38100</xdr:colOff>
      <xdr:row>39</xdr:row>
      <xdr:rowOff>94742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85869</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164592</xdr:rowOff>
    </xdr:from>
    <xdr:to>
      <xdr:col>41</xdr:col>
      <xdr:colOff>101600</xdr:colOff>
      <xdr:row>39</xdr:row>
      <xdr:rowOff>94742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85869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164592</xdr:rowOff>
    </xdr:from>
    <xdr:to>
      <xdr:col>36</xdr:col>
      <xdr:colOff>165100</xdr:colOff>
      <xdr:row>39</xdr:row>
      <xdr:rowOff>94742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85869</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135730</xdr:rowOff>
    </xdr:from>
    <xdr:to>
      <xdr:col>55</xdr:col>
      <xdr:colOff>0</xdr:colOff>
      <xdr:row>58</xdr:row>
      <xdr:rowOff>144875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9830"/>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144875</xdr:rowOff>
    </xdr:from>
    <xdr:to>
      <xdr:col>50</xdr:col>
      <xdr:colOff>114300</xdr:colOff>
      <xdr:row>58</xdr:row>
      <xdr:rowOff>145501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8975"/>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141867</xdr:rowOff>
    </xdr:from>
    <xdr:to>
      <xdr:col>45</xdr:col>
      <xdr:colOff>177800</xdr:colOff>
      <xdr:row>58</xdr:row>
      <xdr:rowOff>145501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85967"/>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141867</xdr:rowOff>
    </xdr:from>
    <xdr:to>
      <xdr:col>41</xdr:col>
      <xdr:colOff>50800</xdr:colOff>
      <xdr:row>58</xdr:row>
      <xdr:rowOff>160986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85967"/>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84930</xdr:rowOff>
    </xdr:from>
    <xdr:to>
      <xdr:col>55</xdr:col>
      <xdr:colOff>50800</xdr:colOff>
      <xdr:row>59</xdr:row>
      <xdr:rowOff>15080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171307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94075</xdr:rowOff>
    </xdr:from>
    <xdr:to>
      <xdr:col>50</xdr:col>
      <xdr:colOff>165100</xdr:colOff>
      <xdr:row>59</xdr:row>
      <xdr:rowOff>24225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15352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3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94701</xdr:rowOff>
    </xdr:from>
    <xdr:to>
      <xdr:col>46</xdr:col>
      <xdr:colOff>38100</xdr:colOff>
      <xdr:row>59</xdr:row>
      <xdr:rowOff>24851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15978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3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91067</xdr:rowOff>
    </xdr:from>
    <xdr:to>
      <xdr:col>41</xdr:col>
      <xdr:colOff>101600</xdr:colOff>
      <xdr:row>59</xdr:row>
      <xdr:rowOff>21217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12344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110186</xdr:rowOff>
    </xdr:from>
    <xdr:to>
      <xdr:col>36</xdr:col>
      <xdr:colOff>165100</xdr:colOff>
      <xdr:row>59</xdr:row>
      <xdr:rowOff>40336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31463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2862</xdr:rowOff>
    </xdr:from>
    <xdr:to>
      <xdr:col>55</xdr:col>
      <xdr:colOff>0</xdr:colOff>
      <xdr:row>79</xdr:row>
      <xdr:rowOff>24315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47412"/>
          <a:ext cx="838200" cy="2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12553</xdr:rowOff>
    </xdr:from>
    <xdr:to>
      <xdr:col>50</xdr:col>
      <xdr:colOff>114300</xdr:colOff>
      <xdr:row>79</xdr:row>
      <xdr:rowOff>24315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557103"/>
          <a:ext cx="889000" cy="1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2488</xdr:rowOff>
    </xdr:from>
    <xdr:to>
      <xdr:col>45</xdr:col>
      <xdr:colOff>177800</xdr:colOff>
      <xdr:row>79</xdr:row>
      <xdr:rowOff>12553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47038"/>
          <a:ext cx="8890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140188</xdr:rowOff>
    </xdr:from>
    <xdr:to>
      <xdr:col>41</xdr:col>
      <xdr:colOff>50800</xdr:colOff>
      <xdr:row>79</xdr:row>
      <xdr:rowOff>2488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513288"/>
          <a:ext cx="889000" cy="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123512</xdr:rowOff>
    </xdr:from>
    <xdr:to>
      <xdr:col>55</xdr:col>
      <xdr:colOff>50800</xdr:colOff>
      <xdr:row>79</xdr:row>
      <xdr:rowOff>53662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144965</xdr:rowOff>
    </xdr:from>
    <xdr:to>
      <xdr:col>50</xdr:col>
      <xdr:colOff>165100</xdr:colOff>
      <xdr:row>79</xdr:row>
      <xdr:rowOff>75115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5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66242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6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133203</xdr:rowOff>
    </xdr:from>
    <xdr:to>
      <xdr:col>46</xdr:col>
      <xdr:colOff>38100</xdr:colOff>
      <xdr:row>79</xdr:row>
      <xdr:rowOff>63353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5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54480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5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123138</xdr:rowOff>
    </xdr:from>
    <xdr:to>
      <xdr:col>41</xdr:col>
      <xdr:colOff>101600</xdr:colOff>
      <xdr:row>79</xdr:row>
      <xdr:rowOff>53288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44415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89388</xdr:rowOff>
    </xdr:from>
    <xdr:to>
      <xdr:col>36</xdr:col>
      <xdr:colOff>165100</xdr:colOff>
      <xdr:row>79</xdr:row>
      <xdr:rowOff>19538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6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36065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3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122895</xdr:rowOff>
    </xdr:from>
    <xdr:to>
      <xdr:col>55</xdr:col>
      <xdr:colOff>0</xdr:colOff>
      <xdr:row>98</xdr:row>
      <xdr:rowOff>59767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53545"/>
          <a:ext cx="838200" cy="10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61051</xdr:rowOff>
    </xdr:from>
    <xdr:to>
      <xdr:col>50</xdr:col>
      <xdr:colOff>114300</xdr:colOff>
      <xdr:row>98</xdr:row>
      <xdr:rowOff>59767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91701"/>
          <a:ext cx="889000" cy="17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61051</xdr:rowOff>
    </xdr:from>
    <xdr:to>
      <xdr:col>45</xdr:col>
      <xdr:colOff>177800</xdr:colOff>
      <xdr:row>97</xdr:row>
      <xdr:rowOff>105294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91701"/>
          <a:ext cx="889000" cy="4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105294</xdr:rowOff>
    </xdr:from>
    <xdr:to>
      <xdr:col>41</xdr:col>
      <xdr:colOff>50800</xdr:colOff>
      <xdr:row>98</xdr:row>
      <xdr:rowOff>10387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35944"/>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162704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72095</xdr:rowOff>
    </xdr:from>
    <xdr:to>
      <xdr:col>55</xdr:col>
      <xdr:colOff>50800</xdr:colOff>
      <xdr:row>98</xdr:row>
      <xdr:rowOff>2245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50522</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8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8967</xdr:rowOff>
    </xdr:from>
    <xdr:to>
      <xdr:col>50</xdr:col>
      <xdr:colOff>165100</xdr:colOff>
      <xdr:row>98</xdr:row>
      <xdr:rowOff>110567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101694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10251</xdr:rowOff>
    </xdr:from>
    <xdr:to>
      <xdr:col>46</xdr:col>
      <xdr:colOff>38100</xdr:colOff>
      <xdr:row>97</xdr:row>
      <xdr:rowOff>111851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128378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1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54494</xdr:rowOff>
    </xdr:from>
    <xdr:to>
      <xdr:col>41</xdr:col>
      <xdr:colOff>101600</xdr:colOff>
      <xdr:row>97</xdr:row>
      <xdr:rowOff>156094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4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131037</xdr:rowOff>
    </xdr:from>
    <xdr:to>
      <xdr:col>36</xdr:col>
      <xdr:colOff>165100</xdr:colOff>
      <xdr:row>98</xdr:row>
      <xdr:rowOff>61187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52314</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85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128163</xdr:rowOff>
    </xdr:from>
    <xdr:to>
      <xdr:col>85</xdr:col>
      <xdr:colOff>127000</xdr:colOff>
      <xdr:row>35</xdr:row>
      <xdr:rowOff>53975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957463"/>
          <a:ext cx="838200" cy="9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128163</xdr:rowOff>
    </xdr:from>
    <xdr:to>
      <xdr:col>81</xdr:col>
      <xdr:colOff>50800</xdr:colOff>
      <xdr:row>36</xdr:row>
      <xdr:rowOff>35558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957463"/>
          <a:ext cx="889000" cy="25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91321</xdr:rowOff>
    </xdr:from>
    <xdr:to>
      <xdr:col>76</xdr:col>
      <xdr:colOff>114300</xdr:colOff>
      <xdr:row>36</xdr:row>
      <xdr:rowOff>35558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234821"/>
          <a:ext cx="889000" cy="97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91321</xdr:rowOff>
    </xdr:from>
    <xdr:to>
      <xdr:col>71</xdr:col>
      <xdr:colOff>177800</xdr:colOff>
      <xdr:row>31</xdr:row>
      <xdr:rowOff>69817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234821"/>
          <a:ext cx="889000" cy="14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3175</xdr:rowOff>
    </xdr:from>
    <xdr:to>
      <xdr:col>85</xdr:col>
      <xdr:colOff>177800</xdr:colOff>
      <xdr:row>35</xdr:row>
      <xdr:rowOff>104775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26052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77363</xdr:rowOff>
    </xdr:from>
    <xdr:to>
      <xdr:col>81</xdr:col>
      <xdr:colOff>101600</xdr:colOff>
      <xdr:row>35</xdr:row>
      <xdr:rowOff>7513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0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24040</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181795" y="568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156208</xdr:rowOff>
    </xdr:from>
    <xdr:to>
      <xdr:col>76</xdr:col>
      <xdr:colOff>165100</xdr:colOff>
      <xdr:row>36</xdr:row>
      <xdr:rowOff>86358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102885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3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40521</xdr:rowOff>
    </xdr:from>
    <xdr:to>
      <xdr:col>72</xdr:col>
      <xdr:colOff>38100</xdr:colOff>
      <xdr:row>30</xdr:row>
      <xdr:rowOff>142121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18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158648</xdr:rowOff>
    </xdr:from>
    <xdr:ext cx="59901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03795" y="495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19017</xdr:rowOff>
    </xdr:from>
    <xdr:to>
      <xdr:col>67</xdr:col>
      <xdr:colOff>101600</xdr:colOff>
      <xdr:row>31</xdr:row>
      <xdr:rowOff>120617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33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137144</xdr:rowOff>
    </xdr:from>
    <xdr:ext cx="59901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14795" y="510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40432</xdr:rowOff>
    </xdr:from>
    <xdr:to>
      <xdr:col>85</xdr:col>
      <xdr:colOff>127000</xdr:colOff>
      <xdr:row>57</xdr:row>
      <xdr:rowOff>64450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41632"/>
          <a:ext cx="838200" cy="19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64450</xdr:rowOff>
    </xdr:from>
    <xdr:to>
      <xdr:col>81</xdr:col>
      <xdr:colOff>50800</xdr:colOff>
      <xdr:row>58</xdr:row>
      <xdr:rowOff>71113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37100"/>
          <a:ext cx="889000" cy="17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71113</xdr:rowOff>
    </xdr:from>
    <xdr:to>
      <xdr:col>76</xdr:col>
      <xdr:colOff>114300</xdr:colOff>
      <xdr:row>58</xdr:row>
      <xdr:rowOff>78500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015213"/>
          <a:ext cx="889000" cy="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78500</xdr:rowOff>
    </xdr:from>
    <xdr:to>
      <xdr:col>71</xdr:col>
      <xdr:colOff>177800</xdr:colOff>
      <xdr:row>58</xdr:row>
      <xdr:rowOff>88463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10022600"/>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161082</xdr:rowOff>
    </xdr:from>
    <xdr:to>
      <xdr:col>85</xdr:col>
      <xdr:colOff>177800</xdr:colOff>
      <xdr:row>56</xdr:row>
      <xdr:rowOff>91232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12509</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4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13650</xdr:rowOff>
    </xdr:from>
    <xdr:to>
      <xdr:col>81</xdr:col>
      <xdr:colOff>101600</xdr:colOff>
      <xdr:row>57</xdr:row>
      <xdr:rowOff>115250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8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131777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56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20313</xdr:rowOff>
    </xdr:from>
    <xdr:to>
      <xdr:col>76</xdr:col>
      <xdr:colOff>165100</xdr:colOff>
      <xdr:row>58</xdr:row>
      <xdr:rowOff>121913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6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113040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5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27700</xdr:rowOff>
    </xdr:from>
    <xdr:to>
      <xdr:col>72</xdr:col>
      <xdr:colOff>38100</xdr:colOff>
      <xdr:row>58</xdr:row>
      <xdr:rowOff>129300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120427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37663</xdr:rowOff>
    </xdr:from>
    <xdr:to>
      <xdr:col>67</xdr:col>
      <xdr:colOff>101600</xdr:colOff>
      <xdr:row>58</xdr:row>
      <xdr:rowOff>139263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130390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138675</xdr:rowOff>
    </xdr:from>
    <xdr:to>
      <xdr:col>85</xdr:col>
      <xdr:colOff>127000</xdr:colOff>
      <xdr:row>79</xdr:row>
      <xdr:rowOff>24172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11775"/>
          <a:ext cx="8382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72454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24172</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68722"/>
          <a:ext cx="889000" cy="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98875</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5"/>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97484</xdr:rowOff>
    </xdr:from>
    <xdr:to>
      <xdr:col>71</xdr:col>
      <xdr:colOff>177800</xdr:colOff>
      <xdr:row>79</xdr:row>
      <xdr:rowOff>98875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2034"/>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87875</xdr:rowOff>
    </xdr:from>
    <xdr:to>
      <xdr:col>85</xdr:col>
      <xdr:colOff>177800</xdr:colOff>
      <xdr:row>79</xdr:row>
      <xdr:rowOff>18025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110752</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144822</xdr:rowOff>
    </xdr:from>
    <xdr:to>
      <xdr:col>81</xdr:col>
      <xdr:colOff>101600</xdr:colOff>
      <xdr:row>79</xdr:row>
      <xdr:rowOff>74972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66099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61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48075</xdr:rowOff>
    </xdr:from>
    <xdr:to>
      <xdr:col>72</xdr:col>
      <xdr:colOff>38100</xdr:colOff>
      <xdr:row>79</xdr:row>
      <xdr:rowOff>149675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140802</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46684</xdr:rowOff>
    </xdr:from>
    <xdr:to>
      <xdr:col>67</xdr:col>
      <xdr:colOff>101600</xdr:colOff>
      <xdr:row>79</xdr:row>
      <xdr:rowOff>148284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139411</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8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98154</xdr:rowOff>
    </xdr:from>
    <xdr:to>
      <xdr:col>85</xdr:col>
      <xdr:colOff>127000</xdr:colOff>
      <xdr:row>96</xdr:row>
      <xdr:rowOff>156021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57354"/>
          <a:ext cx="838200" cy="5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156021</xdr:rowOff>
    </xdr:from>
    <xdr:to>
      <xdr:col>81</xdr:col>
      <xdr:colOff>50800</xdr:colOff>
      <xdr:row>97</xdr:row>
      <xdr:rowOff>12633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15221"/>
          <a:ext cx="889000" cy="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12633</xdr:rowOff>
    </xdr:from>
    <xdr:to>
      <xdr:col>76</xdr:col>
      <xdr:colOff>114300</xdr:colOff>
      <xdr:row>97</xdr:row>
      <xdr:rowOff>55020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43283"/>
          <a:ext cx="889000" cy="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55020</xdr:rowOff>
    </xdr:from>
    <xdr:to>
      <xdr:col>71</xdr:col>
      <xdr:colOff>177800</xdr:colOff>
      <xdr:row>97</xdr:row>
      <xdr:rowOff>55570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85670"/>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47354</xdr:rowOff>
    </xdr:from>
    <xdr:to>
      <xdr:col>85</xdr:col>
      <xdr:colOff>177800</xdr:colOff>
      <xdr:row>96</xdr:row>
      <xdr:rowOff>148954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70231</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5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105221</xdr:rowOff>
    </xdr:from>
    <xdr:to>
      <xdr:col>81</xdr:col>
      <xdr:colOff>101600</xdr:colOff>
      <xdr:row>97</xdr:row>
      <xdr:rowOff>35371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51898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3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133283</xdr:rowOff>
    </xdr:from>
    <xdr:to>
      <xdr:col>76</xdr:col>
      <xdr:colOff>165100</xdr:colOff>
      <xdr:row>97</xdr:row>
      <xdr:rowOff>63433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79960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36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4220</xdr:rowOff>
    </xdr:from>
    <xdr:to>
      <xdr:col>72</xdr:col>
      <xdr:colOff>38100</xdr:colOff>
      <xdr:row>97</xdr:row>
      <xdr:rowOff>105820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96947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72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4770</xdr:rowOff>
    </xdr:from>
    <xdr:to>
      <xdr:col>67</xdr:col>
      <xdr:colOff>101600</xdr:colOff>
      <xdr:row>97</xdr:row>
      <xdr:rowOff>106370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97497</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72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及び総務費については、主に人件費の増減によりわずかに増減している。民生費では物価高騰対応重点支援事業非課税世帯等臨時給付金を行ったことで増額している。衛生費については、４年度におけるコロナ感染症対策による診療施設会計繰出金の増額及び水道料増加対策に係る繰出金増額となったものが事業費減により５年度は減額した。土木費については、町営住宅建替え新築事業の増額及び学校給食センターの新築建替え事業といった新規整備事業分で大幅に増加した。消防費については、４年度における消防タンク車整備による広域事務組合への負担金が大幅に増加した分が皆減により減少。教育費については、４年度の小学校改修事業に続き５年度はさらに学校給食センター新築建替え工事による建設事業費の大幅な増があったため急増しているが臨時的なものである。公債費については、５年度から償還開始したデジタル防災無線整備事業に伴う緊急防災・減災事業債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青森県今別町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５年度財政調整基金残高率は、固定資産税や普通交付税の増加分の一部を基金に積み立てしたため、</a:t>
          </a:r>
          <a:r>
            <a:rPr kumimoji="1" lang="en-US" altLang="ja-JP" sz="1050">
              <a:solidFill>
                <a:sysClr val="windowText" lastClr="000000"/>
              </a:solidFill>
              <a:latin typeface="ＭＳ ゴシック" pitchFamily="49" charset="-128"/>
              <a:ea typeface="ＭＳ ゴシック" pitchFamily="49" charset="-128"/>
            </a:rPr>
            <a:t>16.23</a:t>
          </a:r>
          <a:r>
            <a:rPr kumimoji="1" lang="ja-JP" altLang="en-US" sz="1050">
              <a:solidFill>
                <a:sysClr val="windowText" lastClr="000000"/>
              </a:solidFill>
              <a:latin typeface="ＭＳ ゴシック" pitchFamily="49" charset="-128"/>
              <a:ea typeface="ＭＳ ゴシック" pitchFamily="49" charset="-128"/>
            </a:rPr>
            <a:t>％増の</a:t>
          </a:r>
          <a:r>
            <a:rPr kumimoji="1" lang="en-US" altLang="ja-JP" sz="1050">
              <a:solidFill>
                <a:sysClr val="windowText" lastClr="000000"/>
              </a:solidFill>
              <a:latin typeface="ＭＳ ゴシック" pitchFamily="49" charset="-128"/>
              <a:ea typeface="ＭＳ ゴシック" pitchFamily="49" charset="-128"/>
            </a:rPr>
            <a:t>57.12</a:t>
          </a:r>
          <a:r>
            <a:rPr kumimoji="1" lang="ja-JP" altLang="en-US" sz="1050">
              <a:solidFill>
                <a:sysClr val="windowText" lastClr="000000"/>
              </a:solidFill>
              <a:latin typeface="ＭＳ ゴシック" pitchFamily="49" charset="-128"/>
              <a:ea typeface="ＭＳ ゴシック" pitchFamily="49" charset="-128"/>
            </a:rPr>
            <a:t>％になり、標準財政規模比でみると５割以上となった。実質収支額については、平成</a:t>
          </a:r>
          <a:r>
            <a:rPr kumimoji="1" lang="en-US" altLang="ja-JP" sz="1050">
              <a:solidFill>
                <a:sysClr val="windowText" lastClr="000000"/>
              </a:solidFill>
              <a:latin typeface="ＭＳ ゴシック" pitchFamily="49" charset="-128"/>
              <a:ea typeface="ＭＳ ゴシック" pitchFamily="49" charset="-128"/>
            </a:rPr>
            <a:t>30</a:t>
          </a:r>
          <a:r>
            <a:rPr kumimoji="1" lang="ja-JP" altLang="en-US" sz="1050">
              <a:solidFill>
                <a:sysClr val="windowText" lastClr="000000"/>
              </a:solidFill>
              <a:latin typeface="ＭＳ ゴシック" pitchFamily="49" charset="-128"/>
              <a:ea typeface="ＭＳ ゴシック" pitchFamily="49" charset="-128"/>
            </a:rPr>
            <a:t>年度から微増傾向となっていて４年度までは望ましいとされる</a:t>
          </a:r>
          <a:r>
            <a:rPr kumimoji="1" lang="en-US" altLang="ja-JP" sz="1050">
              <a:solidFill>
                <a:sysClr val="windowText" lastClr="000000"/>
              </a:solidFill>
              <a:latin typeface="ＭＳ ゴシック" pitchFamily="49" charset="-128"/>
              <a:ea typeface="ＭＳ ゴシック" pitchFamily="49" charset="-128"/>
            </a:rPr>
            <a:t>3</a:t>
          </a:r>
          <a:r>
            <a:rPr kumimoji="1" lang="ja-JP" altLang="en-US" sz="1050">
              <a:solidFill>
                <a:sysClr val="windowText" lastClr="000000"/>
              </a:solidFill>
              <a:latin typeface="ＭＳ ゴシック" pitchFamily="49" charset="-128"/>
              <a:ea typeface="ＭＳ ゴシック" pitchFamily="49" charset="-128"/>
            </a:rPr>
            <a:t>～</a:t>
          </a:r>
          <a:r>
            <a:rPr kumimoji="1" lang="en-US" altLang="ja-JP" sz="1050">
              <a:solidFill>
                <a:sysClr val="windowText" lastClr="000000"/>
              </a:solidFill>
              <a:latin typeface="ＭＳ ゴシック" pitchFamily="49" charset="-128"/>
              <a:ea typeface="ＭＳ ゴシック" pitchFamily="49" charset="-128"/>
            </a:rPr>
            <a:t>5</a:t>
          </a:r>
          <a:r>
            <a:rPr kumimoji="1" lang="ja-JP" altLang="en-US" sz="1050">
              <a:solidFill>
                <a:sysClr val="windowText" lastClr="000000"/>
              </a:solidFill>
              <a:latin typeface="ＭＳ ゴシック" pitchFamily="49" charset="-128"/>
              <a:ea typeface="ＭＳ ゴシック" pitchFamily="49" charset="-128"/>
            </a:rPr>
            <a:t>％の目安を大幅に超過していたが、予算額を精査し収支の見直しを徹底したため、５年度では</a:t>
          </a:r>
          <a:r>
            <a:rPr kumimoji="1" lang="en-US" altLang="ja-JP" sz="1050">
              <a:solidFill>
                <a:sysClr val="windowText" lastClr="000000"/>
              </a:solidFill>
              <a:latin typeface="ＭＳ ゴシック" pitchFamily="49" charset="-128"/>
              <a:ea typeface="ＭＳ ゴシック" pitchFamily="49" charset="-128"/>
            </a:rPr>
            <a:t>4.22</a:t>
          </a:r>
          <a:r>
            <a:rPr kumimoji="1" lang="ja-JP" altLang="en-US" sz="1050">
              <a:solidFill>
                <a:sysClr val="windowText" lastClr="000000"/>
              </a:solidFill>
              <a:latin typeface="ＭＳ ゴシック" pitchFamily="49" charset="-128"/>
              <a:ea typeface="ＭＳ ゴシック" pitchFamily="49" charset="-128"/>
            </a:rPr>
            <a:t>％まで下げることができた。今後も適切な財政運営を目指すべくこれまで以上に不用額の精査を厳密に行う必要がある。</a:t>
          </a:r>
        </a:p>
        <a:p>
          <a:r>
            <a:rPr kumimoji="1" lang="ja-JP" altLang="en-US" sz="1050">
              <a:solidFill>
                <a:sysClr val="windowText" lastClr="000000"/>
              </a:solidFill>
              <a:latin typeface="ＭＳ ゴシック" pitchFamily="49" charset="-128"/>
              <a:ea typeface="ＭＳ ゴシック" pitchFamily="49" charset="-128"/>
            </a:rPr>
            <a:t>　実質単年度収支については、</a:t>
          </a:r>
          <a:r>
            <a:rPr kumimoji="1" lang="ja-JP" altLang="en-US" sz="1050">
              <a:solidFill>
                <a:schemeClr val="tx1"/>
              </a:solidFill>
              <a:latin typeface="ＭＳ ゴシック" pitchFamily="49" charset="-128"/>
              <a:ea typeface="ＭＳ ゴシック" pitchFamily="49" charset="-128"/>
            </a:rPr>
            <a:t>令和</a:t>
          </a:r>
          <a:r>
            <a:rPr kumimoji="1" lang="en-US" altLang="ja-JP" sz="1050">
              <a:solidFill>
                <a:schemeClr val="tx1"/>
              </a:solidFill>
              <a:latin typeface="ＭＳ ゴシック" pitchFamily="49" charset="-128"/>
              <a:ea typeface="ＭＳ ゴシック" pitchFamily="49" charset="-128"/>
            </a:rPr>
            <a:t>4</a:t>
          </a:r>
          <a:r>
            <a:rPr kumimoji="1" lang="ja-JP" altLang="en-US" sz="1050">
              <a:solidFill>
                <a:schemeClr val="tx1"/>
              </a:solidFill>
              <a:latin typeface="ＭＳ ゴシック" pitchFamily="49" charset="-128"/>
              <a:ea typeface="ＭＳ ゴシック" pitchFamily="49" charset="-128"/>
            </a:rPr>
            <a:t>年度までは増加傾向であり、固定資産税や普通交付税の増額分の一部を基金に積み立てたことが要因。しかし、令和５年度では大きく減少した。これは、不用額を精査し実収支に対し余力がある分を財政調整基金へ積み立てたことによるものである。今後も必要経費の精査を密に行い、財政の健全化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青森県今別町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latin typeface="ＭＳ ゴシック" pitchFamily="49" charset="-128"/>
              <a:ea typeface="ＭＳ ゴシック" pitchFamily="49" charset="-128"/>
            </a:rPr>
            <a:t>R</a:t>
          </a:r>
          <a:r>
            <a:rPr kumimoji="1" lang="ja-JP" altLang="en-US" sz="1400">
              <a:solidFill>
                <a:sysClr val="windowText" lastClr="000000"/>
              </a:solidFill>
              <a:latin typeface="ＭＳ ゴシック" pitchFamily="49" charset="-128"/>
              <a:ea typeface="ＭＳ ゴシック" pitchFamily="49" charset="-128"/>
            </a:rPr>
            <a:t>元年度以降全ての会計において収支が黒字となったため、連結実質収支も黒字となっている。</a:t>
          </a:r>
        </a:p>
        <a:p>
          <a:r>
            <a:rPr kumimoji="1" lang="ja-JP" altLang="en-US" sz="1400">
              <a:solidFill>
                <a:sysClr val="windowText" lastClr="000000"/>
              </a:solidFill>
              <a:latin typeface="ＭＳ ゴシック" pitchFamily="49" charset="-128"/>
              <a:ea typeface="ＭＳ ゴシック" pitchFamily="49" charset="-128"/>
            </a:rPr>
            <a:t>実質赤字比率について、</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年度は</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年度と比較し</a:t>
          </a:r>
          <a:r>
            <a:rPr kumimoji="1" lang="en-US" altLang="ja-JP" sz="1400">
              <a:solidFill>
                <a:sysClr val="windowText" lastClr="000000"/>
              </a:solidFill>
              <a:latin typeface="ＭＳ ゴシック" pitchFamily="49" charset="-128"/>
              <a:ea typeface="ＭＳ ゴシック" pitchFamily="49" charset="-128"/>
            </a:rPr>
            <a:t>8.5</a:t>
          </a:r>
          <a:r>
            <a:rPr kumimoji="1" lang="ja-JP" altLang="en-US" sz="1400">
              <a:solidFill>
                <a:sysClr val="windowText" lastClr="000000"/>
              </a:solidFill>
              <a:latin typeface="ＭＳ ゴシック" pitchFamily="49" charset="-128"/>
              <a:ea typeface="ＭＳ ゴシック" pitchFamily="49" charset="-128"/>
            </a:rPr>
            <a:t>％の減となった。要因は、不用額の精査をこれまで以上に厳しく行い、算出された予算を充当可能基金へ積立てしたためである。今後は財政状況や健全化比率に注意し、基金の積立等財源の確保に努めて健全且つ適切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23035_&#20170;&#21029;&#30010;_2023/&#12304;&#36001;&#25919;&#29366;&#27841;&#36039;&#26009;&#38598;&#12305;_023035_&#20170;&#2102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16.399999999999999</v>
          </cell>
          <cell r="BX51">
            <v>26.7</v>
          </cell>
          <cell r="CF51">
            <v>1.1000000000000001</v>
          </cell>
        </row>
        <row r="53">
          <cell r="BP53">
            <v>67.5</v>
          </cell>
          <cell r="BX53">
            <v>64.599999999999994</v>
          </cell>
          <cell r="CF53">
            <v>65.099999999999994</v>
          </cell>
          <cell r="CN53">
            <v>61</v>
          </cell>
          <cell r="CV53">
            <v>61.9</v>
          </cell>
        </row>
        <row r="55">
          <cell r="AN55" t="str">
            <v>類似団体内平均値</v>
          </cell>
          <cell r="BP55">
            <v>0</v>
          </cell>
          <cell r="BX55">
            <v>0</v>
          </cell>
          <cell r="CF55">
            <v>0</v>
          </cell>
          <cell r="CN55">
            <v>0</v>
          </cell>
          <cell r="CV55">
            <v>0</v>
          </cell>
        </row>
        <row r="57">
          <cell r="BP57">
            <v>63.1</v>
          </cell>
          <cell r="BX57">
            <v>62.2</v>
          </cell>
          <cell r="CF57">
            <v>62.9</v>
          </cell>
          <cell r="CN57">
            <v>62.9</v>
          </cell>
          <cell r="CV57">
            <v>64.3</v>
          </cell>
        </row>
        <row r="72">
          <cell r="BP72" t="str">
            <v>R01</v>
          </cell>
          <cell r="BX72" t="str">
            <v>R02</v>
          </cell>
          <cell r="CF72" t="str">
            <v>R03</v>
          </cell>
          <cell r="CN72" t="str">
            <v>R04</v>
          </cell>
          <cell r="CV72" t="str">
            <v>R05</v>
          </cell>
        </row>
        <row r="73">
          <cell r="AN73" t="str">
            <v>当該団体値</v>
          </cell>
          <cell r="BP73">
            <v>16.399999999999999</v>
          </cell>
          <cell r="BX73">
            <v>26.7</v>
          </cell>
          <cell r="CF73">
            <v>1.1000000000000001</v>
          </cell>
        </row>
        <row r="75">
          <cell r="BP75">
            <v>5.5</v>
          </cell>
          <cell r="BX75">
            <v>3.9</v>
          </cell>
          <cell r="CF75">
            <v>3</v>
          </cell>
          <cell r="CN75">
            <v>3.1</v>
          </cell>
          <cell r="CV75">
            <v>5</v>
          </cell>
        </row>
        <row r="77">
          <cell r="AN77" t="str">
            <v>類似団体内平均値</v>
          </cell>
          <cell r="BP77">
            <v>0</v>
          </cell>
          <cell r="BX77">
            <v>0</v>
          </cell>
          <cell r="CF77">
            <v>0</v>
          </cell>
          <cell r="CN77">
            <v>0</v>
          </cell>
          <cell r="CV77">
            <v>0</v>
          </cell>
        </row>
        <row r="79">
          <cell r="BP79">
            <v>5.8</v>
          </cell>
          <cell r="BX79">
            <v>5.8</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3908721</v>
      </c>
      <c r="BO4" s="371"/>
      <c r="BP4" s="371"/>
      <c r="BQ4" s="371"/>
      <c r="BR4" s="371"/>
      <c r="BS4" s="371"/>
      <c r="BT4" s="371"/>
      <c r="BU4" s="372"/>
      <c r="BV4" s="370">
        <v>3803641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12.7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3817591</v>
      </c>
      <c r="BO5" s="408"/>
      <c r="BP5" s="408"/>
      <c r="BQ5" s="408"/>
      <c r="BR5" s="408"/>
      <c r="BS5" s="408"/>
      <c r="BT5" s="408"/>
      <c r="BU5" s="409"/>
      <c r="BV5" s="407">
        <v>3542165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77.099999999999994</v>
      </c>
      <c r="CU5" s="405"/>
      <c r="CV5" s="405"/>
      <c r="CW5" s="405"/>
      <c r="CX5" s="405"/>
      <c r="CY5" s="405"/>
      <c r="CZ5" s="405"/>
      <c r="DA5" s="406"/>
      <c r="DB5" s="404">
        <v>76.3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91130</v>
      </c>
      <c r="BO6" s="408"/>
      <c r="BP6" s="408"/>
      <c r="BQ6" s="408"/>
      <c r="BR6" s="408"/>
      <c r="BS6" s="408"/>
      <c r="BT6" s="408"/>
      <c r="BU6" s="409"/>
      <c r="BV6" s="407">
        <v>261476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77.400000000000006</v>
      </c>
      <c r="CU6" s="445"/>
      <c r="CV6" s="445"/>
      <c r="CW6" s="445"/>
      <c r="CX6" s="445"/>
      <c r="CY6" s="445"/>
      <c r="CZ6" s="445"/>
      <c r="DA6" s="446"/>
      <c r="DB6" s="444">
        <v>76.900000000000006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8575</v>
      </c>
      <c r="BO7" s="408"/>
      <c r="BP7" s="408"/>
      <c r="BQ7" s="408"/>
      <c r="BR7" s="408"/>
      <c r="BS7" s="408"/>
      <c r="BT7" s="408"/>
      <c r="BU7" s="409"/>
      <c r="BV7" s="407">
        <v>13294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1956859</v>
      </c>
      <c r="CU7" s="408"/>
      <c r="CV7" s="408"/>
      <c r="CW7" s="408"/>
      <c r="CX7" s="408"/>
      <c r="CY7" s="408"/>
      <c r="CZ7" s="408"/>
      <c r="DA7" s="409"/>
      <c r="DB7" s="407">
        <v>1951283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82555</v>
      </c>
      <c r="BO8" s="408"/>
      <c r="BP8" s="408"/>
      <c r="BQ8" s="408"/>
      <c r="BR8" s="408"/>
      <c r="BS8" s="408"/>
      <c r="BT8" s="408"/>
      <c r="BU8" s="409"/>
      <c r="BV8" s="407">
        <v>248182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0.21</v>
      </c>
      <c r="CU8" s="448"/>
      <c r="CV8" s="448"/>
      <c r="CW8" s="448"/>
      <c r="CX8" s="448"/>
      <c r="CY8" s="448"/>
      <c r="CZ8" s="448"/>
      <c r="DA8" s="449"/>
      <c r="DB8" s="447">
        <v>0.22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2334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-165627</v>
      </c>
      <c r="BO9" s="408"/>
      <c r="BP9" s="408"/>
      <c r="BQ9" s="408"/>
      <c r="BR9" s="408"/>
      <c r="BS9" s="408"/>
      <c r="BT9" s="408"/>
      <c r="BU9" s="409"/>
      <c r="BV9" s="407">
        <v>21783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13.2</v>
      </c>
      <c r="CU9" s="405"/>
      <c r="CV9" s="405"/>
      <c r="CW9" s="405"/>
      <c r="CX9" s="405"/>
      <c r="CY9" s="405"/>
      <c r="CZ9" s="405"/>
      <c r="DA9" s="406"/>
      <c r="DB9" s="404">
        <v>11.6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2756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395008</v>
      </c>
      <c r="BO10" s="408"/>
      <c r="BP10" s="408"/>
      <c r="BQ10" s="408"/>
      <c r="BR10" s="408"/>
      <c r="BS10" s="408"/>
      <c r="BT10" s="408"/>
      <c r="BU10" s="409"/>
      <c r="BV10" s="407">
        <v>390006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31711</v>
      </c>
      <c r="BO11" s="408"/>
      <c r="BP11" s="408"/>
      <c r="BQ11" s="408"/>
      <c r="BR11" s="408"/>
      <c r="BS11" s="408"/>
      <c r="BT11" s="408"/>
      <c r="BU11" s="409"/>
      <c r="BV11" s="407">
        <v>17610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2193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188000</v>
      </c>
      <c r="BO12" s="408"/>
      <c r="BP12" s="408"/>
      <c r="BQ12" s="408"/>
      <c r="BR12" s="408"/>
      <c r="BS12" s="408"/>
      <c r="BT12" s="408"/>
      <c r="BU12" s="409"/>
      <c r="BV12" s="407">
        <v>227500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2190</v>
      </c>
      <c r="S13" s="492"/>
      <c r="T13" s="492"/>
      <c r="U13" s="492"/>
      <c r="V13" s="493"/>
      <c r="W13" s="423" t="s">
        <v>131</v>
      </c>
      <c r="X13" s="424"/>
      <c r="Y13" s="424"/>
      <c r="Z13" s="424"/>
      <c r="AA13" s="424"/>
      <c r="AB13" s="414"/>
      <c r="AC13" s="458">
        <v>139</v>
      </c>
      <c r="AD13" s="459"/>
      <c r="AE13" s="459"/>
      <c r="AF13" s="459"/>
      <c r="AG13" s="501"/>
      <c r="AH13" s="458">
        <v>145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73092</v>
      </c>
      <c r="BO13" s="408"/>
      <c r="BP13" s="408"/>
      <c r="BQ13" s="408"/>
      <c r="BR13" s="408"/>
      <c r="BS13" s="408"/>
      <c r="BT13" s="408"/>
      <c r="BU13" s="409"/>
      <c r="BV13" s="407">
        <v>201899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3.1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2311</v>
      </c>
      <c r="S14" s="492"/>
      <c r="T14" s="492"/>
      <c r="U14" s="492"/>
      <c r="V14" s="493"/>
      <c r="W14" s="397"/>
      <c r="X14" s="398"/>
      <c r="Y14" s="398"/>
      <c r="Z14" s="398"/>
      <c r="AA14" s="398"/>
      <c r="AB14" s="387"/>
      <c r="AC14" s="494">
        <v>14.8</v>
      </c>
      <c r="AD14" s="495"/>
      <c r="AE14" s="495"/>
      <c r="AF14" s="495"/>
      <c r="AG14" s="496"/>
      <c r="AH14" s="494">
        <v>13.5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2308</v>
      </c>
      <c r="S15" s="492"/>
      <c r="T15" s="492"/>
      <c r="U15" s="492"/>
      <c r="V15" s="493"/>
      <c r="W15" s="423" t="s">
        <v>137</v>
      </c>
      <c r="X15" s="424"/>
      <c r="Y15" s="424"/>
      <c r="Z15" s="424"/>
      <c r="AA15" s="424"/>
      <c r="AB15" s="414"/>
      <c r="AC15" s="458">
        <v>244</v>
      </c>
      <c r="AD15" s="459"/>
      <c r="AE15" s="459"/>
      <c r="AF15" s="459"/>
      <c r="AG15" s="501"/>
      <c r="AH15" s="458">
        <v>322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386130</v>
      </c>
      <c r="BO15" s="371"/>
      <c r="BP15" s="371"/>
      <c r="BQ15" s="371"/>
      <c r="BR15" s="371"/>
      <c r="BS15" s="371"/>
      <c r="BT15" s="371"/>
      <c r="BU15" s="372"/>
      <c r="BV15" s="370">
        <v>392385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v>
      </c>
      <c r="AD16" s="495"/>
      <c r="AE16" s="495"/>
      <c r="AF16" s="495"/>
      <c r="AG16" s="496"/>
      <c r="AH16" s="494">
        <v>29.9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1841733</v>
      </c>
      <c r="BO16" s="408"/>
      <c r="BP16" s="408"/>
      <c r="BQ16" s="408"/>
      <c r="BR16" s="408"/>
      <c r="BS16" s="408"/>
      <c r="BT16" s="408"/>
      <c r="BU16" s="409"/>
      <c r="BV16" s="407">
        <v>1824681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557</v>
      </c>
      <c r="AD17" s="459"/>
      <c r="AE17" s="459"/>
      <c r="AF17" s="459"/>
      <c r="AG17" s="501"/>
      <c r="AH17" s="458">
        <v>609</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493336</v>
      </c>
      <c r="BO17" s="408"/>
      <c r="BP17" s="408"/>
      <c r="BQ17" s="408"/>
      <c r="BR17" s="408"/>
      <c r="BS17" s="408"/>
      <c r="BT17" s="408"/>
      <c r="BU17" s="409"/>
      <c r="BV17" s="407">
        <v>502540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146</v>
      </c>
      <c r="C18" s="450"/>
      <c r="D18" s="450"/>
      <c r="E18" s="530"/>
      <c r="F18" s="530"/>
      <c r="G18" s="530"/>
      <c r="H18" s="530"/>
      <c r="I18" s="530"/>
      <c r="J18" s="530"/>
      <c r="K18" s="530"/>
      <c r="L18" s="531">
        <v>125.27</v>
      </c>
      <c r="M18" s="531"/>
      <c r="N18" s="531"/>
      <c r="O18" s="531"/>
      <c r="P18" s="531"/>
      <c r="Q18" s="531"/>
      <c r="R18" s="532"/>
      <c r="S18" s="532"/>
      <c r="T18" s="532"/>
      <c r="U18" s="532"/>
      <c r="V18" s="533"/>
      <c r="W18" s="425"/>
      <c r="X18" s="426"/>
      <c r="Y18" s="426"/>
      <c r="Z18" s="426"/>
      <c r="AA18" s="426"/>
      <c r="AB18" s="417"/>
      <c r="AC18" s="534">
        <v>59.3</v>
      </c>
      <c r="AD18" s="535"/>
      <c r="AE18" s="535"/>
      <c r="AF18" s="535"/>
      <c r="AG18" s="536"/>
      <c r="AH18" s="534">
        <v>56.6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1519450</v>
      </c>
      <c r="BO18" s="408"/>
      <c r="BP18" s="408"/>
      <c r="BQ18" s="408"/>
      <c r="BR18" s="408"/>
      <c r="BS18" s="408"/>
      <c r="BT18" s="408"/>
      <c r="BU18" s="409"/>
      <c r="BV18" s="407">
        <v>1506270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148</v>
      </c>
      <c r="C19" s="450"/>
      <c r="D19" s="450"/>
      <c r="E19" s="530"/>
      <c r="F19" s="530"/>
      <c r="G19" s="530"/>
      <c r="H19" s="530"/>
      <c r="I19" s="530"/>
      <c r="J19" s="530"/>
      <c r="K19" s="530"/>
      <c r="L19" s="538">
        <v>19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2785171</v>
      </c>
      <c r="BO19" s="408"/>
      <c r="BP19" s="408"/>
      <c r="BQ19" s="408"/>
      <c r="BR19" s="408"/>
      <c r="BS19" s="408"/>
      <c r="BT19" s="408"/>
      <c r="BU19" s="409"/>
      <c r="BV19" s="407">
        <v>2856548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150</v>
      </c>
      <c r="C20" s="450"/>
      <c r="D20" s="450"/>
      <c r="E20" s="530"/>
      <c r="F20" s="530"/>
      <c r="G20" s="530"/>
      <c r="H20" s="530"/>
      <c r="I20" s="530"/>
      <c r="J20" s="530"/>
      <c r="K20" s="530"/>
      <c r="L20" s="538">
        <v>1127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3463415</v>
      </c>
      <c r="BO22" s="371"/>
      <c r="BP22" s="371"/>
      <c r="BQ22" s="371"/>
      <c r="BR22" s="371"/>
      <c r="BS22" s="371"/>
      <c r="BT22" s="371"/>
      <c r="BU22" s="372"/>
      <c r="BV22" s="370">
        <v>3368416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2927688</v>
      </c>
      <c r="BO23" s="408"/>
      <c r="BP23" s="408"/>
      <c r="BQ23" s="408"/>
      <c r="BR23" s="408"/>
      <c r="BS23" s="408"/>
      <c r="BT23" s="408"/>
      <c r="BU23" s="409"/>
      <c r="BV23" s="407">
        <v>2761470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6000</v>
      </c>
      <c r="R24" s="459"/>
      <c r="S24" s="459"/>
      <c r="T24" s="459"/>
      <c r="U24" s="459"/>
      <c r="V24" s="501"/>
      <c r="W24" s="553"/>
      <c r="X24" s="554"/>
      <c r="Y24" s="555"/>
      <c r="Z24" s="457" t="s">
        <v>161</v>
      </c>
      <c r="AA24" s="437"/>
      <c r="AB24" s="437"/>
      <c r="AC24" s="437"/>
      <c r="AD24" s="437"/>
      <c r="AE24" s="437"/>
      <c r="AF24" s="437"/>
      <c r="AG24" s="438"/>
      <c r="AH24" s="458">
        <v>50</v>
      </c>
      <c r="AI24" s="459"/>
      <c r="AJ24" s="459"/>
      <c r="AK24" s="459"/>
      <c r="AL24" s="501"/>
      <c r="AM24" s="458">
        <v>136800</v>
      </c>
      <c r="AN24" s="459"/>
      <c r="AO24" s="459"/>
      <c r="AP24" s="459"/>
      <c r="AQ24" s="459"/>
      <c r="AR24" s="501"/>
      <c r="AS24" s="458">
        <v>2736</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2825379</v>
      </c>
      <c r="BO24" s="408"/>
      <c r="BP24" s="408"/>
      <c r="BQ24" s="408"/>
      <c r="BR24" s="408"/>
      <c r="BS24" s="408"/>
      <c r="BT24" s="408"/>
      <c r="BU24" s="409"/>
      <c r="BV24" s="407">
        <v>2642087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1</v>
      </c>
      <c r="M25" s="459"/>
      <c r="N25" s="459"/>
      <c r="O25" s="459"/>
      <c r="P25" s="501"/>
      <c r="Q25" s="458">
        <v>5364</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4725</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2498</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43</v>
      </c>
      <c r="BO27" s="527"/>
      <c r="BP27" s="527"/>
      <c r="BQ27" s="527"/>
      <c r="BR27" s="527"/>
      <c r="BS27" s="527"/>
      <c r="BT27" s="527"/>
      <c r="BU27" s="528"/>
      <c r="BV27" s="526">
        <v>43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2137</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1117799</v>
      </c>
      <c r="BO28" s="371"/>
      <c r="BP28" s="371"/>
      <c r="BQ28" s="371"/>
      <c r="BR28" s="371"/>
      <c r="BS28" s="371"/>
      <c r="BT28" s="371"/>
      <c r="BU28" s="372"/>
      <c r="BV28" s="370">
        <v>797791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5</v>
      </c>
      <c r="M29" s="459"/>
      <c r="N29" s="459"/>
      <c r="O29" s="459"/>
      <c r="P29" s="501"/>
      <c r="Q29" s="458">
        <v>2042</v>
      </c>
      <c r="R29" s="459"/>
      <c r="S29" s="459"/>
      <c r="T29" s="459"/>
      <c r="U29" s="459"/>
      <c r="V29" s="501"/>
      <c r="W29" s="556"/>
      <c r="X29" s="557"/>
      <c r="Y29" s="558"/>
      <c r="Z29" s="457" t="s">
        <v>176</v>
      </c>
      <c r="AA29" s="437"/>
      <c r="AB29" s="437"/>
      <c r="AC29" s="437"/>
      <c r="AD29" s="437"/>
      <c r="AE29" s="437"/>
      <c r="AF29" s="437"/>
      <c r="AG29" s="438"/>
      <c r="AH29" s="458">
        <v>50</v>
      </c>
      <c r="AI29" s="459"/>
      <c r="AJ29" s="459"/>
      <c r="AK29" s="459"/>
      <c r="AL29" s="501"/>
      <c r="AM29" s="458">
        <v>136800</v>
      </c>
      <c r="AN29" s="459"/>
      <c r="AO29" s="459"/>
      <c r="AP29" s="459"/>
      <c r="AQ29" s="459"/>
      <c r="AR29" s="501"/>
      <c r="AS29" s="458">
        <v>2736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323575</v>
      </c>
      <c r="BO29" s="408"/>
      <c r="BP29" s="408"/>
      <c r="BQ29" s="408"/>
      <c r="BR29" s="408"/>
      <c r="BS29" s="408"/>
      <c r="BT29" s="408"/>
      <c r="BU29" s="409"/>
      <c r="BV29" s="407">
        <v>316121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100.6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384013</v>
      </c>
      <c r="BO30" s="527"/>
      <c r="BP30" s="527"/>
      <c r="BQ30" s="527"/>
      <c r="BR30" s="527"/>
      <c r="BS30" s="527"/>
      <c r="BT30" s="527"/>
      <c r="BU30" s="528"/>
      <c r="BV30" s="526">
        <v>395131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今別地区簡易水道事業特別会計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青森地域広域事務組合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国民健康保険特別会計（診療施設会計）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青森市町村職員退職手当組合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青森県交通災害共済組合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介護保険特別会計（保険事業勘定）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青森県後期高齢者医療広域連合（一般会計）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青森県後期高齢者医療広域連合（後期高齢者医療特別会計）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青森県市町村総合事務組合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M48exfYjWcX+wHRNWKMNRUDjORQeNMH1F5Kk2TPQQl9F2D2befn0YWFofQsazBKhxBIoPuWNLVykLRrKt5bKA==" saltValue="ubuHVkyVVUxjuP1i0e2E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9.99</v>
      </c>
      <c r="G34" s="33">
        <v>9.94</v>
      </c>
      <c r="H34" s="33">
        <v>11.31</v>
      </c>
      <c r="I34" s="33">
        <v>12.71</v>
      </c>
      <c r="J34" s="34">
        <v>4.21</v>
      </c>
      <c r="K34" s="22"/>
      <c r="L34" s="22"/>
      <c r="M34" s="22"/>
      <c r="N34" s="22"/>
      <c r="O34" s="22"/>
      <c r="P34" s="22"/>
    </row>
    <row r="35" spans="1:16" ht="39" customHeight="1" x14ac:dyDescent="0.15">
      <c r="A35" s="22"/>
      <c r="B35" s="35"/>
      <c r="C35" s="1145" t="s">
        <v>530</v>
      </c>
      <c r="D35" s="1146"/>
      <c r="E35" s="1147"/>
      <c r="F35" s="36">
        <v>0.44</v>
      </c>
      <c r="G35" s="37">
        <v>0.62</v>
      </c>
      <c r="H35" s="37">
        <v>1.44</v>
      </c>
      <c r="I35" s="37">
        <v>1.95</v>
      </c>
      <c r="J35" s="38">
        <v>2.61</v>
      </c>
      <c r="K35" s="22"/>
      <c r="L35" s="22"/>
      <c r="M35" s="22"/>
      <c r="N35" s="22"/>
      <c r="O35" s="22"/>
      <c r="P35" s="22"/>
    </row>
    <row r="36" spans="1:16" ht="39" customHeight="1" x14ac:dyDescent="0.15">
      <c r="A36" s="22"/>
      <c r="B36" s="35"/>
      <c r="C36" s="1145" t="s">
        <v>531</v>
      </c>
      <c r="D36" s="1146"/>
      <c r="E36" s="1147"/>
      <c r="F36" s="36">
        <v>1.69</v>
      </c>
      <c r="G36" s="37">
        <v>1.05</v>
      </c>
      <c r="H36" s="37">
        <v>1</v>
      </c>
      <c r="I36" s="37">
        <v>1.1499999999999999</v>
      </c>
      <c r="J36" s="38">
        <v>0.85</v>
      </c>
      <c r="K36" s="22"/>
      <c r="L36" s="22"/>
      <c r="M36" s="22"/>
      <c r="N36" s="22"/>
      <c r="O36" s="22"/>
      <c r="P36" s="22"/>
    </row>
    <row r="37" spans="1:16" ht="39" customHeight="1" x14ac:dyDescent="0.15">
      <c r="A37" s="22"/>
      <c r="B37" s="35"/>
      <c r="C37" s="1145" t="s">
        <v>532</v>
      </c>
      <c r="D37" s="1146"/>
      <c r="E37" s="1147"/>
      <c r="F37" s="36">
        <v>0</v>
      </c>
      <c r="G37" s="37">
        <v>0.05</v>
      </c>
      <c r="H37" s="37">
        <v>0</v>
      </c>
      <c r="I37" s="37">
        <v>0.08</v>
      </c>
      <c r="J37" s="38">
        <v>0.08</v>
      </c>
      <c r="K37" s="22"/>
      <c r="L37" s="22"/>
      <c r="M37" s="22"/>
      <c r="N37" s="22"/>
      <c r="O37" s="22"/>
      <c r="P37" s="22"/>
    </row>
    <row r="38" spans="1:16" ht="39" customHeight="1" x14ac:dyDescent="0.15">
      <c r="A38" s="22"/>
      <c r="B38" s="35"/>
      <c r="C38" s="1145" t="s">
        <v>533</v>
      </c>
      <c r="D38" s="1146"/>
      <c r="E38" s="1147"/>
      <c r="F38" s="36">
        <v>0.38</v>
      </c>
      <c r="G38" s="37">
        <v>0.03</v>
      </c>
      <c r="H38" s="37">
        <v>0.26</v>
      </c>
      <c r="I38" s="37">
        <v>0.15</v>
      </c>
      <c r="J38" s="38">
        <v>7.0000000000000007E-2</v>
      </c>
      <c r="K38" s="22"/>
      <c r="L38" s="22"/>
      <c r="M38" s="22"/>
      <c r="N38" s="22"/>
      <c r="O38" s="22"/>
      <c r="P38" s="22"/>
    </row>
    <row r="39" spans="1:16" ht="39" customHeight="1" x14ac:dyDescent="0.15">
      <c r="A39" s="22"/>
      <c r="B39" s="35"/>
      <c r="C39" s="1145" t="s">
        <v>534</v>
      </c>
      <c r="D39" s="1146"/>
      <c r="E39" s="1147"/>
      <c r="F39" s="36">
        <v>0.47</v>
      </c>
      <c r="G39" s="37">
        <v>0.66</v>
      </c>
      <c r="H39" s="37">
        <v>1.05</v>
      </c>
      <c r="I39" s="37">
        <v>0.64</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536</v>
      </c>
      <c r="D43" s="1149"/>
      <c r="E43" s="1150"/>
      <c r="F43" s="41">
        <v>0.27</v>
      </c>
      <c r="G43" s="42">
        <v>0.26</v>
      </c>
      <c r="H43" s="42">
        <v>0</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fXsSeu8pd/if3ws3DyMPMykHhk+gACQl9RkWlw7V8G1x1P0eL8XkzbGJ9TJYbB873CYqD7uafIhfe11RoZ0vw==" saltValue="KJOhaDXRkXIA3DQ3WhR3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272</v>
      </c>
      <c r="L45" s="60">
        <v>279</v>
      </c>
      <c r="M45" s="60">
        <v>297</v>
      </c>
      <c r="N45" s="60">
        <v>313</v>
      </c>
      <c r="O45" s="61">
        <v>337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v>
      </c>
      <c r="L48" s="64">
        <v>15</v>
      </c>
      <c r="M48" s="64">
        <v>18</v>
      </c>
      <c r="N48" s="64">
        <v>43</v>
      </c>
      <c r="O48" s="65">
        <v>78</v>
      </c>
      <c r="P48" s="48"/>
      <c r="Q48" s="48"/>
      <c r="R48" s="48"/>
      <c r="S48" s="48"/>
      <c r="T48" s="48"/>
      <c r="U48" s="48"/>
    </row>
    <row r="49" spans="1:21" ht="30.75" customHeight="1" x14ac:dyDescent="0.15">
      <c r="A49" s="48"/>
      <c r="B49" s="1155"/>
      <c r="C49" s="1156"/>
      <c r="D49" s="62"/>
      <c r="E49" s="1161" t="s">
        <v>14</v>
      </c>
      <c r="F49" s="1161"/>
      <c r="G49" s="1161"/>
      <c r="H49" s="1161"/>
      <c r="I49" s="1161"/>
      <c r="J49" s="1162"/>
      <c r="K49" s="63">
        <v>8</v>
      </c>
      <c r="L49" s="64">
        <v>8</v>
      </c>
      <c r="M49" s="64">
        <v>9</v>
      </c>
      <c r="N49" s="64">
        <v>11</v>
      </c>
      <c r="O49" s="65">
        <v>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484</v>
      </c>
      <c r="L50" s="64" t="s">
        <v>484</v>
      </c>
      <c r="M50" s="64" t="s">
        <v>484</v>
      </c>
      <c r="N50" s="64" t="s">
        <v>484</v>
      </c>
      <c r="O50" s="65" t="s">
        <v>484</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t="s">
        <v>484</v>
      </c>
      <c r="O51" s="65" t="s">
        <v>484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224</v>
      </c>
      <c r="L52" s="64">
        <v>275</v>
      </c>
      <c r="M52" s="64">
        <v>281</v>
      </c>
      <c r="N52" s="64">
        <v>281</v>
      </c>
      <c r="O52" s="65">
        <v>297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71</v>
      </c>
      <c r="L53" s="69">
        <v>27</v>
      </c>
      <c r="M53" s="69">
        <v>43</v>
      </c>
      <c r="N53" s="69">
        <v>86</v>
      </c>
      <c r="O53" s="70">
        <v>125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STqR7AyPHuysQ7tyOF9Mw2kzeiH5VN2ZblO4OqfG+Uo3lTDU3pwMDO1L3SCGY5sIPI7Cy3V8UFYRsMKYJRdIw==" saltValue="3TYrSccG9ZbD00vuYYvp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55">
        <v>3227</v>
      </c>
      <c r="J41" s="356">
        <v>3363</v>
      </c>
      <c r="K41" s="356">
        <v>3342</v>
      </c>
      <c r="L41" s="356">
        <v>3368</v>
      </c>
      <c r="M41" s="357">
        <v>3463</v>
      </c>
    </row>
    <row r="42" spans="2:13" ht="27.75" customHeight="1" x14ac:dyDescent="0.15">
      <c r="B42" s="1186"/>
      <c r="C42" s="1187"/>
      <c r="D42" s="106"/>
      <c r="E42" s="1192" t="s">
        <v>32</v>
      </c>
      <c r="F42" s="1192"/>
      <c r="G42" s="1192"/>
      <c r="H42" s="1193"/>
      <c r="I42" s="358" t="s">
        <v>484</v>
      </c>
      <c r="J42" s="359" t="s">
        <v>484</v>
      </c>
      <c r="K42" s="359" t="s">
        <v>484</v>
      </c>
      <c r="L42" s="359" t="s">
        <v>484</v>
      </c>
      <c r="M42" s="360" t="s">
        <v>484</v>
      </c>
    </row>
    <row r="43" spans="2:13" ht="27.75" customHeight="1" x14ac:dyDescent="0.15">
      <c r="B43" s="1186"/>
      <c r="C43" s="1187"/>
      <c r="D43" s="106"/>
      <c r="E43" s="1192" t="s">
        <v>33</v>
      </c>
      <c r="F43" s="1192"/>
      <c r="G43" s="1192"/>
      <c r="H43" s="1193"/>
      <c r="I43" s="358">
        <v>243</v>
      </c>
      <c r="J43" s="359">
        <v>194</v>
      </c>
      <c r="K43" s="359">
        <v>169</v>
      </c>
      <c r="L43" s="359">
        <v>187</v>
      </c>
      <c r="M43" s="360">
        <v>288</v>
      </c>
    </row>
    <row r="44" spans="2:13" ht="27.75" customHeight="1" x14ac:dyDescent="0.15">
      <c r="B44" s="1186"/>
      <c r="C44" s="1187"/>
      <c r="D44" s="106"/>
      <c r="E44" s="1192" t="s">
        <v>34</v>
      </c>
      <c r="F44" s="1192"/>
      <c r="G44" s="1192"/>
      <c r="H44" s="1193"/>
      <c r="I44" s="358">
        <v>125</v>
      </c>
      <c r="J44" s="359">
        <v>365</v>
      </c>
      <c r="K44" s="359">
        <v>398</v>
      </c>
      <c r="L44" s="359">
        <v>375</v>
      </c>
      <c r="M44" s="360">
        <v>352</v>
      </c>
    </row>
    <row r="45" spans="2:13" ht="27.75" customHeight="1" x14ac:dyDescent="0.15">
      <c r="B45" s="1186"/>
      <c r="C45" s="1187"/>
      <c r="D45" s="106"/>
      <c r="E45" s="1192" t="s">
        <v>35</v>
      </c>
      <c r="F45" s="1192"/>
      <c r="G45" s="1192"/>
      <c r="H45" s="1193"/>
      <c r="I45" s="358">
        <v>352</v>
      </c>
      <c r="J45" s="359">
        <v>454</v>
      </c>
      <c r="K45" s="359">
        <v>322</v>
      </c>
      <c r="L45" s="359">
        <v>162</v>
      </c>
      <c r="M45" s="360">
        <v>208</v>
      </c>
    </row>
    <row r="46" spans="2:13" ht="27.75" customHeight="1" x14ac:dyDescent="0.15">
      <c r="B46" s="1186"/>
      <c r="C46" s="1187"/>
      <c r="D46" s="107"/>
      <c r="E46" s="1192" t="s">
        <v>36</v>
      </c>
      <c r="F46" s="1192"/>
      <c r="G46" s="1192"/>
      <c r="H46" s="1193"/>
      <c r="I46" s="358" t="s">
        <v>484</v>
      </c>
      <c r="J46" s="359" t="s">
        <v>484</v>
      </c>
      <c r="K46" s="359" t="s">
        <v>484</v>
      </c>
      <c r="L46" s="359" t="s">
        <v>484</v>
      </c>
      <c r="M46" s="360" t="s">
        <v>484</v>
      </c>
    </row>
    <row r="47" spans="2:13" ht="27.75" customHeight="1" x14ac:dyDescent="0.15">
      <c r="B47" s="1186"/>
      <c r="C47" s="1187"/>
      <c r="D47" s="108"/>
      <c r="E47" s="1194" t="s">
        <v>37</v>
      </c>
      <c r="F47" s="1195"/>
      <c r="G47" s="1195"/>
      <c r="H47" s="1196"/>
      <c r="I47" s="358" t="s">
        <v>484</v>
      </c>
      <c r="J47" s="359" t="s">
        <v>484</v>
      </c>
      <c r="K47" s="359" t="s">
        <v>484</v>
      </c>
      <c r="L47" s="359" t="s">
        <v>484</v>
      </c>
      <c r="M47" s="360" t="s">
        <v>484</v>
      </c>
    </row>
    <row r="48" spans="2:13" ht="27.75" customHeight="1" x14ac:dyDescent="0.15">
      <c r="B48" s="1186"/>
      <c r="C48" s="1187"/>
      <c r="D48" s="106"/>
      <c r="E48" s="1192" t="s">
        <v>38</v>
      </c>
      <c r="F48" s="1192"/>
      <c r="G48" s="1192"/>
      <c r="H48" s="1193"/>
      <c r="I48" s="358" t="s">
        <v>484</v>
      </c>
      <c r="J48" s="359" t="s">
        <v>484</v>
      </c>
      <c r="K48" s="359" t="s">
        <v>484</v>
      </c>
      <c r="L48" s="359" t="s">
        <v>484</v>
      </c>
      <c r="M48" s="360" t="s">
        <v>484</v>
      </c>
    </row>
    <row r="49" spans="2:13" ht="27.75" customHeight="1" x14ac:dyDescent="0.15">
      <c r="B49" s="1188"/>
      <c r="C49" s="1189"/>
      <c r="D49" s="106"/>
      <c r="E49" s="1192" t="s">
        <v>39</v>
      </c>
      <c r="F49" s="1192"/>
      <c r="G49" s="1192"/>
      <c r="H49" s="1193"/>
      <c r="I49" s="358" t="s">
        <v>484</v>
      </c>
      <c r="J49" s="359" t="s">
        <v>484</v>
      </c>
      <c r="K49" s="359" t="s">
        <v>484</v>
      </c>
      <c r="L49" s="359" t="s">
        <v>484</v>
      </c>
      <c r="M49" s="360" t="s">
        <v>484</v>
      </c>
    </row>
    <row r="50" spans="2:13" ht="27.75" customHeight="1" x14ac:dyDescent="0.15">
      <c r="B50" s="1197" t="s">
        <v>40</v>
      </c>
      <c r="C50" s="1198"/>
      <c r="D50" s="109"/>
      <c r="E50" s="1192" t="s">
        <v>41</v>
      </c>
      <c r="F50" s="1192"/>
      <c r="G50" s="1192"/>
      <c r="H50" s="1193"/>
      <c r="I50" s="358">
        <v>624</v>
      </c>
      <c r="J50" s="359">
        <v>832</v>
      </c>
      <c r="K50" s="359">
        <v>1206</v>
      </c>
      <c r="L50" s="359">
        <v>1509</v>
      </c>
      <c r="M50" s="360">
        <v>1825</v>
      </c>
    </row>
    <row r="51" spans="2:13" ht="27.75" customHeight="1" x14ac:dyDescent="0.15">
      <c r="B51" s="1186"/>
      <c r="C51" s="1187"/>
      <c r="D51" s="106"/>
      <c r="E51" s="1192" t="s">
        <v>42</v>
      </c>
      <c r="F51" s="1192"/>
      <c r="G51" s="1192"/>
      <c r="H51" s="1193"/>
      <c r="I51" s="358" t="s">
        <v>484</v>
      </c>
      <c r="J51" s="359" t="s">
        <v>484</v>
      </c>
      <c r="K51" s="359" t="s">
        <v>484</v>
      </c>
      <c r="L51" s="359" t="s">
        <v>484</v>
      </c>
      <c r="M51" s="360" t="s">
        <v>484</v>
      </c>
    </row>
    <row r="52" spans="2:13" ht="27.75" customHeight="1" x14ac:dyDescent="0.15">
      <c r="B52" s="1188"/>
      <c r="C52" s="1189"/>
      <c r="D52" s="106"/>
      <c r="E52" s="1192" t="s">
        <v>43</v>
      </c>
      <c r="F52" s="1192"/>
      <c r="G52" s="1192"/>
      <c r="H52" s="1193"/>
      <c r="I52" s="358">
        <v>3082</v>
      </c>
      <c r="J52" s="359">
        <v>3126</v>
      </c>
      <c r="K52" s="359">
        <v>3006</v>
      </c>
      <c r="L52" s="359">
        <v>2987</v>
      </c>
      <c r="M52" s="360">
        <v>3002</v>
      </c>
    </row>
    <row r="53" spans="2:13" ht="27.75" customHeight="1" thickBot="1" x14ac:dyDescent="0.2">
      <c r="B53" s="1199" t="s">
        <v>19</v>
      </c>
      <c r="C53" s="1200"/>
      <c r="D53" s="110"/>
      <c r="E53" s="1201" t="s">
        <v>44</v>
      </c>
      <c r="F53" s="1201"/>
      <c r="G53" s="1201"/>
      <c r="H53" s="1202"/>
      <c r="I53" s="361">
        <v>242</v>
      </c>
      <c r="J53" s="362">
        <v>419</v>
      </c>
      <c r="K53" s="362">
        <v>19</v>
      </c>
      <c r="L53" s="362">
        <v>-403</v>
      </c>
      <c r="M53" s="363">
        <v>-516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6zwBl5cSraxx6gtPp3Jh8Y7nPVLdr469gIftstPm8f74UyLmRh5QIa0FMHqJVrW0bCx28D6lYjIXTjO4P0J7Q==" saltValue="cgPBaJnJtuNUbJhgCELx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122">
        <v>532</v>
      </c>
      <c r="G55" s="122">
        <v>798</v>
      </c>
      <c r="H55" s="123">
        <v>1118</v>
      </c>
    </row>
    <row r="56" spans="2:8" ht="52.5" customHeight="1" x14ac:dyDescent="0.15">
      <c r="B56" s="124"/>
      <c r="C56" s="1213" t="s">
        <v>47</v>
      </c>
      <c r="D56" s="1213"/>
      <c r="E56" s="1214"/>
      <c r="F56" s="125">
        <v>256</v>
      </c>
      <c r="G56" s="125">
        <v>316</v>
      </c>
      <c r="H56" s="126">
        <v>324</v>
      </c>
    </row>
    <row r="57" spans="2:8" ht="53.25" customHeight="1" x14ac:dyDescent="0.15">
      <c r="B57" s="124"/>
      <c r="C57" s="1215" t="s">
        <v>48</v>
      </c>
      <c r="D57" s="1215"/>
      <c r="E57" s="1216"/>
      <c r="F57" s="127">
        <v>419</v>
      </c>
      <c r="G57" s="127">
        <v>395</v>
      </c>
      <c r="H57" s="128">
        <v>384</v>
      </c>
    </row>
    <row r="58" spans="2:8" ht="45.75" customHeight="1" x14ac:dyDescent="0.15">
      <c r="B58" s="129"/>
      <c r="C58" s="1203" t="s">
        <v>549</v>
      </c>
      <c r="D58" s="1204"/>
      <c r="E58" s="1205"/>
      <c r="F58" s="130">
        <v>275</v>
      </c>
      <c r="G58" s="130">
        <v>240</v>
      </c>
      <c r="H58" s="131">
        <v>231</v>
      </c>
    </row>
    <row r="59" spans="2:8" ht="45.75" customHeight="1" x14ac:dyDescent="0.15">
      <c r="B59" s="129"/>
      <c r="C59" s="1203" t="s">
        <v>552</v>
      </c>
      <c r="D59" s="1204"/>
      <c r="E59" s="1205"/>
      <c r="F59" s="130">
        <v>38</v>
      </c>
      <c r="G59" s="130">
        <v>40</v>
      </c>
      <c r="H59" s="131">
        <v>58</v>
      </c>
    </row>
    <row r="60" spans="2:8" ht="45.75" customHeight="1" x14ac:dyDescent="0.15">
      <c r="B60" s="129"/>
      <c r="C60" s="1203" t="s">
        <v>551</v>
      </c>
      <c r="D60" s="1204"/>
      <c r="E60" s="1205"/>
      <c r="F60" s="130">
        <v>49</v>
      </c>
      <c r="G60" s="130">
        <v>59</v>
      </c>
      <c r="H60" s="131">
        <v>55</v>
      </c>
    </row>
    <row r="61" spans="2:8" ht="45.75" customHeight="1" x14ac:dyDescent="0.15">
      <c r="B61" s="129"/>
      <c r="C61" s="1203" t="s">
        <v>550</v>
      </c>
      <c r="D61" s="1204"/>
      <c r="E61" s="1205"/>
      <c r="F61" s="130">
        <v>26</v>
      </c>
      <c r="G61" s="130">
        <v>25</v>
      </c>
      <c r="H61" s="131">
        <v>25</v>
      </c>
    </row>
    <row r="62" spans="2:8" ht="45.75" customHeight="1" thickBot="1" x14ac:dyDescent="0.2">
      <c r="B62" s="132"/>
      <c r="C62" s="1206" t="s">
        <v>553</v>
      </c>
      <c r="D62" s="1207"/>
      <c r="E62" s="1208"/>
      <c r="F62" s="133">
        <v>7</v>
      </c>
      <c r="G62" s="133">
        <v>8</v>
      </c>
      <c r="H62" s="134">
        <v>5</v>
      </c>
    </row>
    <row r="63" spans="2:8" ht="52.5" customHeight="1" thickBot="1" x14ac:dyDescent="0.2">
      <c r="B63" s="135"/>
      <c r="C63" s="1209" t="s">
        <v>49</v>
      </c>
      <c r="D63" s="1209"/>
      <c r="E63" s="1210"/>
      <c r="F63" s="136">
        <v>1207</v>
      </c>
      <c r="G63" s="136">
        <v>1509</v>
      </c>
      <c r="H63" s="137">
        <v>1825</v>
      </c>
    </row>
    <row r="64" spans="2:8" x14ac:dyDescent="0.15"/>
  </sheetData>
  <sheetProtection algorithmName="SHA-512" hashValue="a6qKQz2BxBMA12HmuCYDkgfms5pPGH5cPoWk8wqbXNzDDlm1wBQ/jkfC02SQz8aIipFPON9zlIqDSJCZcTRVvg==" saltValue="TMCRzaGT2ohwpLy4054t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ACDDF-E1B2-4199-B989-742642347123}">
  <sheetPr>
    <pageSetUpPr fitToPage="1"/>
  </sheetPr>
  <dimension ref="A1:DE85"/>
  <sheetViews>
    <sheetView showGridLines="0" tabSelected="1" topLeftCell="J19"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556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557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523</v>
      </c>
      <c r="BQ50" s="1250"/>
      <c r="BR50" s="1250"/>
      <c r="BS50" s="1250"/>
      <c r="BT50" s="1250"/>
      <c r="BU50" s="1250"/>
      <c r="BV50" s="1250"/>
      <c r="BW50" s="1250"/>
      <c r="BX50" s="1250" t="s">
        <v>524</v>
      </c>
      <c r="BY50" s="1250"/>
      <c r="BZ50" s="1250"/>
      <c r="CA50" s="1250"/>
      <c r="CB50" s="1250"/>
      <c r="CC50" s="1250"/>
      <c r="CD50" s="1250"/>
      <c r="CE50" s="1250"/>
      <c r="CF50" s="1250" t="s">
        <v>525</v>
      </c>
      <c r="CG50" s="1250"/>
      <c r="CH50" s="1250"/>
      <c r="CI50" s="1250"/>
      <c r="CJ50" s="1250"/>
      <c r="CK50" s="1250"/>
      <c r="CL50" s="1250"/>
      <c r="CM50" s="1250"/>
      <c r="CN50" s="1250" t="s">
        <v>526</v>
      </c>
      <c r="CO50" s="1250"/>
      <c r="CP50" s="1250"/>
      <c r="CQ50" s="1250"/>
      <c r="CR50" s="1250"/>
      <c r="CS50" s="1250"/>
      <c r="CT50" s="1250"/>
      <c r="CU50" s="1250"/>
      <c r="CV50" s="1250" t="s">
        <v>527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558</v>
      </c>
      <c r="AO51" s="1254"/>
      <c r="AP51" s="1254"/>
      <c r="AQ51" s="1254"/>
      <c r="AR51" s="1254"/>
      <c r="AS51" s="1254"/>
      <c r="AT51" s="1254"/>
      <c r="AU51" s="1254"/>
      <c r="AV51" s="1254"/>
      <c r="AW51" s="1254"/>
      <c r="AX51" s="1254"/>
      <c r="AY51" s="1254"/>
      <c r="AZ51" s="1254"/>
      <c r="BA51" s="1254"/>
      <c r="BB51" s="1254" t="s">
        <v>559</v>
      </c>
      <c r="BC51" s="1254"/>
      <c r="BD51" s="1254"/>
      <c r="BE51" s="1254"/>
      <c r="BF51" s="1254"/>
      <c r="BG51" s="1254"/>
      <c r="BH51" s="1254"/>
      <c r="BI51" s="1254"/>
      <c r="BJ51" s="1254"/>
      <c r="BK51" s="1254"/>
      <c r="BL51" s="1254"/>
      <c r="BM51" s="1254"/>
      <c r="BN51" s="1254"/>
      <c r="BO51" s="1254"/>
      <c r="BP51" s="1255">
        <v>16.399999999999999</v>
      </c>
      <c r="BQ51" s="1255"/>
      <c r="BR51" s="1255"/>
      <c r="BS51" s="1255"/>
      <c r="BT51" s="1255"/>
      <c r="BU51" s="1255"/>
      <c r="BV51" s="1255"/>
      <c r="BW51" s="1255"/>
      <c r="BX51" s="1255">
        <v>26.7</v>
      </c>
      <c r="BY51" s="1255"/>
      <c r="BZ51" s="1255"/>
      <c r="CA51" s="1255"/>
      <c r="CB51" s="1255"/>
      <c r="CC51" s="1255"/>
      <c r="CD51" s="1255"/>
      <c r="CE51" s="1255"/>
      <c r="CF51" s="1255">
        <v>1.1000000000000001</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560</v>
      </c>
      <c r="BC53" s="1254"/>
      <c r="BD53" s="1254"/>
      <c r="BE53" s="1254"/>
      <c r="BF53" s="1254"/>
      <c r="BG53" s="1254"/>
      <c r="BH53" s="1254"/>
      <c r="BI53" s="1254"/>
      <c r="BJ53" s="1254"/>
      <c r="BK53" s="1254"/>
      <c r="BL53" s="1254"/>
      <c r="BM53" s="1254"/>
      <c r="BN53" s="1254"/>
      <c r="BO53" s="1254"/>
      <c r="BP53" s="1255">
        <v>67.5</v>
      </c>
      <c r="BQ53" s="1255"/>
      <c r="BR53" s="1255"/>
      <c r="BS53" s="1255"/>
      <c r="BT53" s="1255"/>
      <c r="BU53" s="1255"/>
      <c r="BV53" s="1255"/>
      <c r="BW53" s="1255"/>
      <c r="BX53" s="1255">
        <v>64.599999999999994</v>
      </c>
      <c r="BY53" s="1255"/>
      <c r="BZ53" s="1255"/>
      <c r="CA53" s="1255"/>
      <c r="CB53" s="1255"/>
      <c r="CC53" s="1255"/>
      <c r="CD53" s="1255"/>
      <c r="CE53" s="1255"/>
      <c r="CF53" s="1255">
        <v>65.099999999999994</v>
      </c>
      <c r="CG53" s="1255"/>
      <c r="CH53" s="1255"/>
      <c r="CI53" s="1255"/>
      <c r="CJ53" s="1255"/>
      <c r="CK53" s="1255"/>
      <c r="CL53" s="1255"/>
      <c r="CM53" s="1255"/>
      <c r="CN53" s="1255">
        <v>61</v>
      </c>
      <c r="CO53" s="1255"/>
      <c r="CP53" s="1255"/>
      <c r="CQ53" s="1255"/>
      <c r="CR53" s="1255"/>
      <c r="CS53" s="1255"/>
      <c r="CT53" s="1255"/>
      <c r="CU53" s="1255"/>
      <c r="CV53" s="1255">
        <v>61.9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561</v>
      </c>
      <c r="AO55" s="1250"/>
      <c r="AP55" s="1250"/>
      <c r="AQ55" s="1250"/>
      <c r="AR55" s="1250"/>
      <c r="AS55" s="1250"/>
      <c r="AT55" s="1250"/>
      <c r="AU55" s="1250"/>
      <c r="AV55" s="1250"/>
      <c r="AW55" s="1250"/>
      <c r="AX55" s="1250"/>
      <c r="AY55" s="1250"/>
      <c r="AZ55" s="1250"/>
      <c r="BA55" s="1250"/>
      <c r="BB55" s="1254" t="s">
        <v>559</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560</v>
      </c>
      <c r="BC57" s="1254"/>
      <c r="BD57" s="1254"/>
      <c r="BE57" s="1254"/>
      <c r="BF57" s="1254"/>
      <c r="BG57" s="1254"/>
      <c r="BH57" s="1254"/>
      <c r="BI57" s="1254"/>
      <c r="BJ57" s="1254"/>
      <c r="BK57" s="1254"/>
      <c r="BL57" s="1254"/>
      <c r="BM57" s="1254"/>
      <c r="BN57" s="1254"/>
      <c r="BO57" s="1254"/>
      <c r="BP57" s="1255">
        <v>63.1</v>
      </c>
      <c r="BQ57" s="1255"/>
      <c r="BR57" s="1255"/>
      <c r="BS57" s="1255"/>
      <c r="BT57" s="1255"/>
      <c r="BU57" s="1255"/>
      <c r="BV57" s="1255"/>
      <c r="BW57" s="1255"/>
      <c r="BX57" s="1255">
        <v>62.2</v>
      </c>
      <c r="BY57" s="1255"/>
      <c r="BZ57" s="1255"/>
      <c r="CA57" s="1255"/>
      <c r="CB57" s="1255"/>
      <c r="CC57" s="1255"/>
      <c r="CD57" s="1255"/>
      <c r="CE57" s="1255"/>
      <c r="CF57" s="1255">
        <v>62.9</v>
      </c>
      <c r="CG57" s="1255"/>
      <c r="CH57" s="1255"/>
      <c r="CI57" s="1255"/>
      <c r="CJ57" s="1255"/>
      <c r="CK57" s="1255"/>
      <c r="CL57" s="1255"/>
      <c r="CM57" s="1255"/>
      <c r="CN57" s="1255">
        <v>62.9</v>
      </c>
      <c r="CO57" s="1255"/>
      <c r="CP57" s="1255"/>
      <c r="CQ57" s="1255"/>
      <c r="CR57" s="1255"/>
      <c r="CS57" s="1255"/>
      <c r="CT57" s="1255"/>
      <c r="CU57" s="1255"/>
      <c r="CV57" s="1255">
        <v>64.3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562</v>
      </c>
    </row>
    <row r="64" spans="1:109" x14ac:dyDescent="0.15">
      <c r="B64" s="1225"/>
      <c r="G64" s="1232"/>
      <c r="I64" s="1265"/>
      <c r="J64" s="1265"/>
      <c r="K64" s="1265"/>
      <c r="L64" s="1265"/>
      <c r="M64" s="1265"/>
      <c r="N64" s="1266"/>
      <c r="AM64" s="1232"/>
      <c r="AN64" s="1232" t="s">
        <v>555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122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122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122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122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1225"/>
      <c r="H70" s="1275"/>
      <c r="I70" s="1275"/>
      <c r="J70" s="1276"/>
      <c r="K70" s="1276"/>
      <c r="L70" s="1277"/>
      <c r="M70" s="1276"/>
      <c r="N70" s="1277"/>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8"/>
      <c r="I71" s="1279"/>
      <c r="J71" s="1276"/>
      <c r="K71" s="1276"/>
      <c r="L71" s="1277"/>
      <c r="M71" s="1276"/>
      <c r="N71" s="1277"/>
      <c r="AM71" s="1278"/>
      <c r="AN71" s="1219" t="s">
        <v>557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523</v>
      </c>
      <c r="BQ72" s="1250"/>
      <c r="BR72" s="1250"/>
      <c r="BS72" s="1250"/>
      <c r="BT72" s="1250"/>
      <c r="BU72" s="1250"/>
      <c r="BV72" s="1250"/>
      <c r="BW72" s="1250"/>
      <c r="BX72" s="1250" t="s">
        <v>524</v>
      </c>
      <c r="BY72" s="1250"/>
      <c r="BZ72" s="1250"/>
      <c r="CA72" s="1250"/>
      <c r="CB72" s="1250"/>
      <c r="CC72" s="1250"/>
      <c r="CD72" s="1250"/>
      <c r="CE72" s="1250"/>
      <c r="CF72" s="1250" t="s">
        <v>525</v>
      </c>
      <c r="CG72" s="1250"/>
      <c r="CH72" s="1250"/>
      <c r="CI72" s="1250"/>
      <c r="CJ72" s="1250"/>
      <c r="CK72" s="1250"/>
      <c r="CL72" s="1250"/>
      <c r="CM72" s="1250"/>
      <c r="CN72" s="1250" t="s">
        <v>526</v>
      </c>
      <c r="CO72" s="1250"/>
      <c r="CP72" s="1250"/>
      <c r="CQ72" s="1250"/>
      <c r="CR72" s="1250"/>
      <c r="CS72" s="1250"/>
      <c r="CT72" s="1250"/>
      <c r="CU72" s="1250"/>
      <c r="CV72" s="1250" t="s">
        <v>527</v>
      </c>
      <c r="CW72" s="1250"/>
      <c r="CX72" s="1250"/>
      <c r="CY72" s="1250"/>
      <c r="CZ72" s="1250"/>
      <c r="DA72" s="1250"/>
      <c r="DB72" s="1250"/>
      <c r="DC72" s="1250"/>
    </row>
    <row r="73" spans="2:107" x14ac:dyDescent="0.15">
      <c r="B73" s="1225"/>
      <c r="G73" s="1251"/>
      <c r="H73" s="1251"/>
      <c r="I73" s="1251"/>
      <c r="J73" s="1251"/>
      <c r="K73" s="1280"/>
      <c r="L73" s="1280"/>
      <c r="M73" s="1280"/>
      <c r="N73" s="1280"/>
      <c r="AM73" s="1243"/>
      <c r="AN73" s="1254" t="s">
        <v>558</v>
      </c>
      <c r="AO73" s="1254"/>
      <c r="AP73" s="1254"/>
      <c r="AQ73" s="1254"/>
      <c r="AR73" s="1254"/>
      <c r="AS73" s="1254"/>
      <c r="AT73" s="1254"/>
      <c r="AU73" s="1254"/>
      <c r="AV73" s="1254"/>
      <c r="AW73" s="1254"/>
      <c r="AX73" s="1254"/>
      <c r="AY73" s="1254"/>
      <c r="AZ73" s="1254"/>
      <c r="BA73" s="1254"/>
      <c r="BB73" s="1254" t="s">
        <v>559</v>
      </c>
      <c r="BC73" s="1254"/>
      <c r="BD73" s="1254"/>
      <c r="BE73" s="1254"/>
      <c r="BF73" s="1254"/>
      <c r="BG73" s="1254"/>
      <c r="BH73" s="1254"/>
      <c r="BI73" s="1254"/>
      <c r="BJ73" s="1254"/>
      <c r="BK73" s="1254"/>
      <c r="BL73" s="1254"/>
      <c r="BM73" s="1254"/>
      <c r="BN73" s="1254"/>
      <c r="BO73" s="1254"/>
      <c r="BP73" s="1255">
        <v>16.399999999999999</v>
      </c>
      <c r="BQ73" s="1255"/>
      <c r="BR73" s="1255"/>
      <c r="BS73" s="1255"/>
      <c r="BT73" s="1255"/>
      <c r="BU73" s="1255"/>
      <c r="BV73" s="1255"/>
      <c r="BW73" s="1255"/>
      <c r="BX73" s="1255">
        <v>26.7</v>
      </c>
      <c r="BY73" s="1255"/>
      <c r="BZ73" s="1255"/>
      <c r="CA73" s="1255"/>
      <c r="CB73" s="1255"/>
      <c r="CC73" s="1255"/>
      <c r="CD73" s="1255"/>
      <c r="CE73" s="1255"/>
      <c r="CF73" s="1255">
        <v>1.1000000000000001</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80"/>
      <c r="L74" s="1280"/>
      <c r="M74" s="1280"/>
      <c r="N74" s="1280"/>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564</v>
      </c>
      <c r="BC75" s="1254"/>
      <c r="BD75" s="1254"/>
      <c r="BE75" s="1254"/>
      <c r="BF75" s="1254"/>
      <c r="BG75" s="1254"/>
      <c r="BH75" s="1254"/>
      <c r="BI75" s="1254"/>
      <c r="BJ75" s="1254"/>
      <c r="BK75" s="1254"/>
      <c r="BL75" s="1254"/>
      <c r="BM75" s="1254"/>
      <c r="BN75" s="1254"/>
      <c r="BO75" s="1254"/>
      <c r="BP75" s="1255">
        <v>5.5</v>
      </c>
      <c r="BQ75" s="1255"/>
      <c r="BR75" s="1255"/>
      <c r="BS75" s="1255"/>
      <c r="BT75" s="1255"/>
      <c r="BU75" s="1255"/>
      <c r="BV75" s="1255"/>
      <c r="BW75" s="1255"/>
      <c r="BX75" s="1255">
        <v>3.9</v>
      </c>
      <c r="BY75" s="1255"/>
      <c r="BZ75" s="1255"/>
      <c r="CA75" s="1255"/>
      <c r="CB75" s="1255"/>
      <c r="CC75" s="1255"/>
      <c r="CD75" s="1255"/>
      <c r="CE75" s="1255"/>
      <c r="CF75" s="1255">
        <v>3</v>
      </c>
      <c r="CG75" s="1255"/>
      <c r="CH75" s="1255"/>
      <c r="CI75" s="1255"/>
      <c r="CJ75" s="1255"/>
      <c r="CK75" s="1255"/>
      <c r="CL75" s="1255"/>
      <c r="CM75" s="1255"/>
      <c r="CN75" s="1255">
        <v>3.1</v>
      </c>
      <c r="CO75" s="1255"/>
      <c r="CP75" s="1255"/>
      <c r="CQ75" s="1255"/>
      <c r="CR75" s="1255"/>
      <c r="CS75" s="1255"/>
      <c r="CT75" s="1255"/>
      <c r="CU75" s="1255"/>
      <c r="CV75" s="1255">
        <v>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0"/>
      <c r="L77" s="1280"/>
      <c r="M77" s="1280"/>
      <c r="N77" s="1280"/>
      <c r="AN77" s="1250" t="s">
        <v>561</v>
      </c>
      <c r="AO77" s="1250"/>
      <c r="AP77" s="1250"/>
      <c r="AQ77" s="1250"/>
      <c r="AR77" s="1250"/>
      <c r="AS77" s="1250"/>
      <c r="AT77" s="1250"/>
      <c r="AU77" s="1250"/>
      <c r="AV77" s="1250"/>
      <c r="AW77" s="1250"/>
      <c r="AX77" s="1250"/>
      <c r="AY77" s="1250"/>
      <c r="AZ77" s="1250"/>
      <c r="BA77" s="1250"/>
      <c r="BB77" s="1254" t="s">
        <v>559</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80"/>
      <c r="L78" s="1280"/>
      <c r="M78" s="1280"/>
      <c r="N78" s="1280"/>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1"/>
      <c r="L79" s="1281"/>
      <c r="M79" s="1281"/>
      <c r="N79" s="1281"/>
      <c r="AN79" s="1250"/>
      <c r="AO79" s="1250"/>
      <c r="AP79" s="1250"/>
      <c r="AQ79" s="1250"/>
      <c r="AR79" s="1250"/>
      <c r="AS79" s="1250"/>
      <c r="AT79" s="1250"/>
      <c r="AU79" s="1250"/>
      <c r="AV79" s="1250"/>
      <c r="AW79" s="1250"/>
      <c r="AX79" s="1250"/>
      <c r="AY79" s="1250"/>
      <c r="AZ79" s="1250"/>
      <c r="BA79" s="1250"/>
      <c r="BB79" s="1254" t="s">
        <v>564</v>
      </c>
      <c r="BC79" s="1254"/>
      <c r="BD79" s="1254"/>
      <c r="BE79" s="1254"/>
      <c r="BF79" s="1254"/>
      <c r="BG79" s="1254"/>
      <c r="BH79" s="1254"/>
      <c r="BI79" s="1254"/>
      <c r="BJ79" s="1254"/>
      <c r="BK79" s="1254"/>
      <c r="BL79" s="1254"/>
      <c r="BM79" s="1254"/>
      <c r="BN79" s="1254"/>
      <c r="BO79" s="1254"/>
      <c r="BP79" s="1255">
        <v>5.8</v>
      </c>
      <c r="BQ79" s="1255"/>
      <c r="BR79" s="1255"/>
      <c r="BS79" s="1255"/>
      <c r="BT79" s="1255"/>
      <c r="BU79" s="1255"/>
      <c r="BV79" s="1255"/>
      <c r="BW79" s="1255"/>
      <c r="BX79" s="1255">
        <v>5.8</v>
      </c>
      <c r="BY79" s="1255"/>
      <c r="BZ79" s="1255"/>
      <c r="CA79" s="1255"/>
      <c r="CB79" s="1255"/>
      <c r="CC79" s="1255"/>
      <c r="CD79" s="1255"/>
      <c r="CE79" s="1255"/>
      <c r="CF79" s="1255">
        <v>6.1</v>
      </c>
      <c r="CG79" s="1255"/>
      <c r="CH79" s="1255"/>
      <c r="CI79" s="1255"/>
      <c r="CJ79" s="1255"/>
      <c r="CK79" s="1255"/>
      <c r="CL79" s="1255"/>
      <c r="CM79" s="1255"/>
      <c r="CN79" s="1255">
        <v>6.4</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81"/>
      <c r="L80" s="1281"/>
      <c r="M80" s="1281"/>
      <c r="N80" s="1281"/>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2"/>
      <c r="L82" s="1282"/>
      <c r="M82" s="1282"/>
      <c r="N82" s="1282"/>
      <c r="AQ82" s="1282"/>
      <c r="AR82" s="1282"/>
      <c r="AS82" s="1282"/>
      <c r="AT82" s="1282"/>
      <c r="BC82" s="1282"/>
      <c r="BD82" s="1282"/>
      <c r="BE82" s="1282"/>
      <c r="BF82" s="1282"/>
      <c r="BO82" s="1282"/>
      <c r="BP82" s="1282"/>
      <c r="BQ82" s="1282"/>
      <c r="BR82" s="1282"/>
      <c r="CA82" s="1282"/>
      <c r="CB82" s="1282"/>
      <c r="CC82" s="1282"/>
      <c r="CD82" s="1282"/>
      <c r="CM82" s="1282"/>
      <c r="CN82" s="1282"/>
      <c r="CO82" s="1282"/>
      <c r="CP82" s="1282"/>
      <c r="CY82" s="1282"/>
      <c r="CZ82" s="1282"/>
      <c r="DA82" s="1282"/>
      <c r="DB82" s="1282"/>
      <c r="DC82" s="1282"/>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XrwzCT9yPFr7zpzozJgn4PHQANuL6Y0cdY7DvFKYEZii/HMWrENFpbl+a2DJzfvatwsIU2EbXHpYJOAZRLfLmg==" saltValue="Nh71+eP4bAMgbQDeIUjK6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20F5C-4A0D-4FC0-8235-49BC5E351278}">
  <sheetPr>
    <pageSetUpPr fitToPage="1"/>
  </sheetPr>
  <dimension ref="A1:DR125"/>
  <sheetViews>
    <sheetView showGridLines="0" topLeftCell="A86"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cW9f8MIewH3in9kiPSt8wGgySaVbwvBBEnfjSB5tKi4UCnPSQrujOeV8hJCFub7/xNjyWqAh2GDyHHsOJtiuNg==" saltValue="b6y6wNohaRKjHq6oNjzS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3EB42-FC90-403C-9956-A156733C42F6}">
  <sheetPr>
    <pageSetUpPr fitToPage="1"/>
  </sheetPr>
  <dimension ref="A1:DR125"/>
  <sheetViews>
    <sheetView showGridLines="0" topLeftCell="AD86"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ig9QjXRErWQ8AsFAguAyeiJ3c3ZSRI28Ei7xVmEPHvAxs/mHdmKHa/LbgdhE4yjdR+9pRF5Zl77IKjvOq/Vp9g==" saltValue="E8NOHDJxv5a7JxxiCtt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272350</v>
      </c>
      <c r="E3" s="156"/>
      <c r="F3" s="157">
        <v>264232</v>
      </c>
      <c r="G3" s="158"/>
      <c r="H3" s="159"/>
    </row>
    <row r="4" spans="1:8" x14ac:dyDescent="0.15">
      <c r="A4" s="160"/>
      <c r="B4" s="161"/>
      <c r="C4" s="162"/>
      <c r="D4" s="163">
        <v>162338</v>
      </c>
      <c r="E4" s="164"/>
      <c r="F4" s="165">
        <v>133959</v>
      </c>
      <c r="G4" s="166"/>
      <c r="H4" s="167"/>
    </row>
    <row r="5" spans="1:8" x14ac:dyDescent="0.15">
      <c r="A5" s="148" t="s">
        <v>517</v>
      </c>
      <c r="B5" s="153"/>
      <c r="C5" s="154"/>
      <c r="D5" s="155">
        <v>318110</v>
      </c>
      <c r="E5" s="156"/>
      <c r="F5" s="157">
        <v>263613</v>
      </c>
      <c r="G5" s="158"/>
      <c r="H5" s="159"/>
    </row>
    <row r="6" spans="1:8" x14ac:dyDescent="0.15">
      <c r="A6" s="160"/>
      <c r="B6" s="161"/>
      <c r="C6" s="162"/>
      <c r="D6" s="163">
        <v>155737</v>
      </c>
      <c r="E6" s="164"/>
      <c r="F6" s="165">
        <v>128823</v>
      </c>
      <c r="G6" s="166"/>
      <c r="H6" s="167"/>
    </row>
    <row r="7" spans="1:8" x14ac:dyDescent="0.15">
      <c r="A7" s="148" t="s">
        <v>518</v>
      </c>
      <c r="B7" s="153"/>
      <c r="C7" s="154"/>
      <c r="D7" s="155">
        <v>232101</v>
      </c>
      <c r="E7" s="156"/>
      <c r="F7" s="157">
        <v>330026</v>
      </c>
      <c r="G7" s="158"/>
      <c r="H7" s="159"/>
    </row>
    <row r="8" spans="1:8" x14ac:dyDescent="0.15">
      <c r="A8" s="160"/>
      <c r="B8" s="161"/>
      <c r="C8" s="162"/>
      <c r="D8" s="163">
        <v>58536</v>
      </c>
      <c r="E8" s="164"/>
      <c r="F8" s="165">
        <v>141075</v>
      </c>
      <c r="G8" s="166"/>
      <c r="H8" s="167"/>
    </row>
    <row r="9" spans="1:8" x14ac:dyDescent="0.15">
      <c r="A9" s="148" t="s">
        <v>519</v>
      </c>
      <c r="B9" s="153"/>
      <c r="C9" s="154"/>
      <c r="D9" s="155">
        <v>185206</v>
      </c>
      <c r="E9" s="156"/>
      <c r="F9" s="157">
        <v>278179</v>
      </c>
      <c r="G9" s="158"/>
      <c r="H9" s="159"/>
    </row>
    <row r="10" spans="1:8" x14ac:dyDescent="0.15">
      <c r="A10" s="160"/>
      <c r="B10" s="161"/>
      <c r="C10" s="162"/>
      <c r="D10" s="163">
        <v>29415</v>
      </c>
      <c r="E10" s="164"/>
      <c r="F10" s="165">
        <v>122182</v>
      </c>
      <c r="G10" s="166"/>
      <c r="H10" s="167"/>
    </row>
    <row r="11" spans="1:8" x14ac:dyDescent="0.15">
      <c r="A11" s="148" t="s">
        <v>520</v>
      </c>
      <c r="B11" s="153"/>
      <c r="C11" s="154"/>
      <c r="D11" s="155">
        <v>348856</v>
      </c>
      <c r="E11" s="156"/>
      <c r="F11" s="157">
        <v>283153</v>
      </c>
      <c r="G11" s="158"/>
      <c r="H11" s="159"/>
    </row>
    <row r="12" spans="1:8" x14ac:dyDescent="0.15">
      <c r="A12" s="160"/>
      <c r="B12" s="161"/>
      <c r="C12" s="168"/>
      <c r="D12" s="163">
        <v>32330</v>
      </c>
      <c r="E12" s="164"/>
      <c r="F12" s="165">
        <v>127593</v>
      </c>
      <c r="G12" s="166"/>
      <c r="H12" s="167"/>
    </row>
    <row r="13" spans="1:8" x14ac:dyDescent="0.15">
      <c r="A13" s="148"/>
      <c r="B13" s="153"/>
      <c r="C13" s="169"/>
      <c r="D13" s="170">
        <v>271325</v>
      </c>
      <c r="E13" s="171"/>
      <c r="F13" s="172">
        <v>283841</v>
      </c>
      <c r="G13" s="173"/>
      <c r="H13" s="159"/>
    </row>
    <row r="14" spans="1:8" x14ac:dyDescent="0.15">
      <c r="A14" s="160"/>
      <c r="B14" s="161"/>
      <c r="C14" s="162"/>
      <c r="D14" s="163">
        <v>87671</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9.99</v>
      </c>
      <c r="C19" s="174">
        <f>ROUND(VALUE(SUBSTITUTE(実質収支比率等に係る経年分析!G$48,"▲","-")),2)</f>
        <v>9.94</v>
      </c>
      <c r="D19" s="174">
        <f>ROUND(VALUE(SUBSTITUTE(実質収支比率等に係る経年分析!H$48,"▲","-")),2)</f>
        <v>11.32</v>
      </c>
      <c r="E19" s="174">
        <f>ROUND(VALUE(SUBSTITUTE(実質収支比率等に係る経年分析!I$48,"▲","-")),2)</f>
        <v>12.72</v>
      </c>
      <c r="F19" s="174">
        <f>ROUND(VALUE(SUBSTITUTE(実質収支比率等に係る経年分析!J$48,"▲","-")),2)</f>
        <v>4.22</v>
      </c>
    </row>
    <row r="20" spans="1:11" x14ac:dyDescent="0.15">
      <c r="A20" s="174" t="s">
        <v>53</v>
      </c>
      <c r="B20" s="174">
        <f>ROUND(VALUE(SUBSTITUTE(実質収支比率等に係る経年分析!F$47,"▲","-")),2)</f>
        <v>13.23</v>
      </c>
      <c r="C20" s="174">
        <f>ROUND(VALUE(SUBSTITUTE(実質収支比率等に係る経年分析!G$47,"▲","-")),2)</f>
        <v>17.920000000000002</v>
      </c>
      <c r="D20" s="174">
        <f>ROUND(VALUE(SUBSTITUTE(実質収支比率等に係る経年分析!H$47,"▲","-")),2)</f>
        <v>26.61</v>
      </c>
      <c r="E20" s="174">
        <f>ROUND(VALUE(SUBSTITUTE(実質収支比率等に係る経年分析!I$47,"▲","-")),2)</f>
        <v>40.89</v>
      </c>
      <c r="F20" s="174">
        <f>ROUND(VALUE(SUBSTITUTE(実質収支比率等に係る経年分析!J$47,"▲","-")),2)</f>
        <v>57.12</v>
      </c>
    </row>
    <row r="21" spans="1:11" x14ac:dyDescent="0.15">
      <c r="A21" s="174" t="s">
        <v>54</v>
      </c>
      <c r="B21" s="174">
        <f>IF(ISNUMBER(VALUE(SUBSTITUTE(実質収支比率等に係る経年分析!F$49,"▲","-"))),ROUND(VALUE(SUBSTITUTE(実質収支比率等に係る経年分析!F$49,"▲","-")),2),NA())</f>
        <v>-7.19</v>
      </c>
      <c r="C21" s="174">
        <f>IF(ISNUMBER(VALUE(SUBSTITUTE(実質収支比率等に係る経年分析!G$49,"▲","-"))),ROUND(VALUE(SUBSTITUTE(実質収支比率等に係る経年分析!G$49,"▲","-")),2),NA())</f>
        <v>2.42</v>
      </c>
      <c r="D21" s="174">
        <f>IF(ISNUMBER(VALUE(SUBSTITUTE(実質収支比率等に係る経年分析!H$49,"▲","-"))),ROUND(VALUE(SUBSTITUTE(実質収支比率等に係る経年分析!H$49,"▲","-")),2),NA())</f>
        <v>9.24</v>
      </c>
      <c r="E21" s="174">
        <f>IF(ISNUMBER(VALUE(SUBSTITUTE(実質収支比率等に係る経年分析!I$49,"▲","-"))),ROUND(VALUE(SUBSTITUTE(実質収支比率等に係る経年分析!I$49,"▲","-")),2),NA())</f>
        <v>10.35</v>
      </c>
      <c r="F21" s="174">
        <f>IF(ISNUMBER(VALUE(SUBSTITUTE(実質収支比率等に係る経年分析!J$49,"▲","-"))),ROUND(VALUE(SUBSTITUTE(実質収支比率等に係る経年分析!J$49,"▲","-")),2),NA())</f>
        <v>3.74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国民健康保険特別会計（診療施設会計）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今別地区簡易水道事業特別会計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0.08</v>
      </c>
    </row>
    <row r="34" spans="1:16" x14ac:dyDescent="0.15">
      <c r="A34" s="175" t="str">
        <f>IF(連結実質赤字比率に係る赤字・黒字の構成分析!C$36="",NA(),連結実質赤字比率に係る赤字・黒字の構成分析!C$36)</f>
        <v>国民健康保険特別会計（事業勘定）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0.85</v>
      </c>
    </row>
    <row r="35" spans="1:16" x14ac:dyDescent="0.15">
      <c r="A35" s="175" t="str">
        <f>IF(連結実質赤字比率に係る赤字・黒字の構成分析!C$35="",NA(),連結実質赤字比率に係る赤字・黒字の構成分析!C$35)</f>
        <v>介護保険特別会計（保険事業勘定）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224</v>
      </c>
      <c r="E42" s="176"/>
      <c r="F42" s="176"/>
      <c r="G42" s="176">
        <f>'実質公債費比率（分子）の構造'!L$52</f>
        <v>275</v>
      </c>
      <c r="H42" s="176"/>
      <c r="I42" s="176"/>
      <c r="J42" s="176">
        <f>'実質公債費比率（分子）の構造'!M$52</f>
        <v>281</v>
      </c>
      <c r="K42" s="176"/>
      <c r="L42" s="176"/>
      <c r="M42" s="176">
        <f>'実質公債費比率（分子）の構造'!N$52</f>
        <v>281</v>
      </c>
      <c r="N42" s="176"/>
      <c r="O42" s="176"/>
      <c r="P42" s="176">
        <f>'実質公債費比率（分子）の構造'!O$52</f>
        <v>297</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v>
      </c>
      <c r="C45" s="176"/>
      <c r="D45" s="176"/>
      <c r="E45" s="176">
        <f>'実質公債費比率（分子）の構造'!L$49</f>
        <v>8</v>
      </c>
      <c r="F45" s="176"/>
      <c r="G45" s="176"/>
      <c r="H45" s="176">
        <f>'実質公債費比率（分子）の構造'!M$49</f>
        <v>9</v>
      </c>
      <c r="I45" s="176"/>
      <c r="J45" s="176"/>
      <c r="K45" s="176">
        <f>'実質公債費比率（分子）の構造'!N$49</f>
        <v>11</v>
      </c>
      <c r="L45" s="176"/>
      <c r="M45" s="176"/>
      <c r="N45" s="176">
        <f>'実質公債費比率（分子）の構造'!O$49</f>
        <v>7</v>
      </c>
      <c r="O45" s="176"/>
      <c r="P45" s="176"/>
    </row>
    <row r="46" spans="1:16" x14ac:dyDescent="0.15">
      <c r="A46" s="176" t="s">
        <v>64</v>
      </c>
      <c r="B46" s="176">
        <f>'実質公債費比率（分子）の構造'!K$48</f>
        <v>15</v>
      </c>
      <c r="C46" s="176"/>
      <c r="D46" s="176"/>
      <c r="E46" s="176">
        <f>'実質公債費比率（分子）の構造'!L$48</f>
        <v>15</v>
      </c>
      <c r="F46" s="176"/>
      <c r="G46" s="176"/>
      <c r="H46" s="176">
        <f>'実質公債費比率（分子）の構造'!M$48</f>
        <v>18</v>
      </c>
      <c r="I46" s="176"/>
      <c r="J46" s="176"/>
      <c r="K46" s="176">
        <f>'実質公債費比率（分子）の構造'!N$48</f>
        <v>43</v>
      </c>
      <c r="L46" s="176"/>
      <c r="M46" s="176"/>
      <c r="N46" s="176">
        <f>'実質公債費比率（分子）の構造'!O$48</f>
        <v>78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272</v>
      </c>
      <c r="C49" s="176"/>
      <c r="D49" s="176"/>
      <c r="E49" s="176">
        <f>'実質公債費比率（分子）の構造'!L$45</f>
        <v>279</v>
      </c>
      <c r="F49" s="176"/>
      <c r="G49" s="176"/>
      <c r="H49" s="176">
        <f>'実質公債費比率（分子）の構造'!M$45</f>
        <v>297</v>
      </c>
      <c r="I49" s="176"/>
      <c r="J49" s="176"/>
      <c r="K49" s="176">
        <f>'実質公債費比率（分子）の構造'!N$45</f>
        <v>313</v>
      </c>
      <c r="L49" s="176"/>
      <c r="M49" s="176"/>
      <c r="N49" s="176">
        <f>'実質公債費比率（分子）の構造'!O$45</f>
        <v>337</v>
      </c>
      <c r="O49" s="176"/>
      <c r="P49" s="176"/>
    </row>
    <row r="50" spans="1:16" x14ac:dyDescent="0.15">
      <c r="A50" s="176" t="s">
        <v>67</v>
      </c>
      <c r="B50" s="176" t="e">
        <f>NA()</f>
        <v>#N/A</v>
      </c>
      <c r="C50" s="176">
        <f>IF(ISNUMBER('実質公債費比率（分子）の構造'!K$53),'実質公債費比率（分子）の構造'!K$53,NA())</f>
        <v>71</v>
      </c>
      <c r="D50" s="176" t="e">
        <f>NA()</f>
        <v>#N/A</v>
      </c>
      <c r="E50" s="176" t="e">
        <f>NA()</f>
        <v>#N/A</v>
      </c>
      <c r="F50" s="176">
        <f>IF(ISNUMBER('実質公債費比率（分子）の構造'!L$53),'実質公債費比率（分子）の構造'!L$53,NA())</f>
        <v>27</v>
      </c>
      <c r="G50" s="176" t="e">
        <f>NA()</f>
        <v>#N/A</v>
      </c>
      <c r="H50" s="176" t="e">
        <f>NA()</f>
        <v>#N/A</v>
      </c>
      <c r="I50" s="176">
        <f>IF(ISNUMBER('実質公債費比率（分子）の構造'!M$53),'実質公債費比率（分子）の構造'!M$53,NA())</f>
        <v>43</v>
      </c>
      <c r="J50" s="176" t="e">
        <f>NA()</f>
        <v>#N/A</v>
      </c>
      <c r="K50" s="176" t="e">
        <f>NA()</f>
        <v>#N/A</v>
      </c>
      <c r="L50" s="176">
        <f>IF(ISNUMBER('実質公債費比率（分子）の構造'!N$53),'実質公債費比率（分子）の構造'!N$53,NA())</f>
        <v>86</v>
      </c>
      <c r="M50" s="176" t="e">
        <f>NA()</f>
        <v>#N/A</v>
      </c>
      <c r="N50" s="176" t="e">
        <f>NA()</f>
        <v>#N/A</v>
      </c>
      <c r="O50" s="176">
        <f>IF(ISNUMBER('実質公債費比率（分子）の構造'!O$53),'実質公債費比率（分子）の構造'!O$53,NA())</f>
        <v>125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3082</v>
      </c>
      <c r="E56" s="175"/>
      <c r="F56" s="175"/>
      <c r="G56" s="175">
        <f>'将来負担比率（分子）の構造'!J$52</f>
        <v>3126</v>
      </c>
      <c r="H56" s="175"/>
      <c r="I56" s="175"/>
      <c r="J56" s="175">
        <f>'将来負担比率（分子）の構造'!K$52</f>
        <v>3006</v>
      </c>
      <c r="K56" s="175"/>
      <c r="L56" s="175"/>
      <c r="M56" s="175">
        <f>'将来負担比率（分子）の構造'!L$52</f>
        <v>2987</v>
      </c>
      <c r="N56" s="175"/>
      <c r="O56" s="175"/>
      <c r="P56" s="175">
        <f>'将来負担比率（分子）の構造'!M$52</f>
        <v>3002</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624</v>
      </c>
      <c r="E58" s="175"/>
      <c r="F58" s="175"/>
      <c r="G58" s="175">
        <f>'将来負担比率（分子）の構造'!J$50</f>
        <v>832</v>
      </c>
      <c r="H58" s="175"/>
      <c r="I58" s="175"/>
      <c r="J58" s="175">
        <f>'将来負担比率（分子）の構造'!K$50</f>
        <v>1206</v>
      </c>
      <c r="K58" s="175"/>
      <c r="L58" s="175"/>
      <c r="M58" s="175">
        <f>'将来負担比率（分子）の構造'!L$50</f>
        <v>1509</v>
      </c>
      <c r="N58" s="175"/>
      <c r="O58" s="175"/>
      <c r="P58" s="175">
        <f>'将来負担比率（分子）の構造'!M$50</f>
        <v>1825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352</v>
      </c>
      <c r="C62" s="175"/>
      <c r="D62" s="175"/>
      <c r="E62" s="175">
        <f>'将来負担比率（分子）の構造'!J$45</f>
        <v>454</v>
      </c>
      <c r="F62" s="175"/>
      <c r="G62" s="175"/>
      <c r="H62" s="175">
        <f>'将来負担比率（分子）の構造'!K$45</f>
        <v>322</v>
      </c>
      <c r="I62" s="175"/>
      <c r="J62" s="175"/>
      <c r="K62" s="175">
        <f>'将来負担比率（分子）の構造'!L$45</f>
        <v>162</v>
      </c>
      <c r="L62" s="175"/>
      <c r="M62" s="175"/>
      <c r="N62" s="175">
        <f>'将来負担比率（分子）の構造'!M$45</f>
        <v>208</v>
      </c>
      <c r="O62" s="175"/>
      <c r="P62" s="175"/>
    </row>
    <row r="63" spans="1:16" x14ac:dyDescent="0.15">
      <c r="A63" s="175" t="s">
        <v>34</v>
      </c>
      <c r="B63" s="175">
        <f>'将来負担比率（分子）の構造'!I$44</f>
        <v>125</v>
      </c>
      <c r="C63" s="175"/>
      <c r="D63" s="175"/>
      <c r="E63" s="175">
        <f>'将来負担比率（分子）の構造'!J$44</f>
        <v>365</v>
      </c>
      <c r="F63" s="175"/>
      <c r="G63" s="175"/>
      <c r="H63" s="175">
        <f>'将来負担比率（分子）の構造'!K$44</f>
        <v>398</v>
      </c>
      <c r="I63" s="175"/>
      <c r="J63" s="175"/>
      <c r="K63" s="175">
        <f>'将来負担比率（分子）の構造'!L$44</f>
        <v>375</v>
      </c>
      <c r="L63" s="175"/>
      <c r="M63" s="175"/>
      <c r="N63" s="175">
        <f>'将来負担比率（分子）の構造'!M$44</f>
        <v>352</v>
      </c>
      <c r="O63" s="175"/>
      <c r="P63" s="175"/>
    </row>
    <row r="64" spans="1:16" x14ac:dyDescent="0.15">
      <c r="A64" s="175" t="s">
        <v>33</v>
      </c>
      <c r="B64" s="175">
        <f>'将来負担比率（分子）の構造'!I$43</f>
        <v>243</v>
      </c>
      <c r="C64" s="175"/>
      <c r="D64" s="175"/>
      <c r="E64" s="175">
        <f>'将来負担比率（分子）の構造'!J$43</f>
        <v>194</v>
      </c>
      <c r="F64" s="175"/>
      <c r="G64" s="175"/>
      <c r="H64" s="175">
        <f>'将来負担比率（分子）の構造'!K$43</f>
        <v>169</v>
      </c>
      <c r="I64" s="175"/>
      <c r="J64" s="175"/>
      <c r="K64" s="175">
        <f>'将来負担比率（分子）の構造'!L$43</f>
        <v>187</v>
      </c>
      <c r="L64" s="175"/>
      <c r="M64" s="175"/>
      <c r="N64" s="175">
        <f>'将来負担比率（分子）の構造'!M$43</f>
        <v>288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3227</v>
      </c>
      <c r="C66" s="175"/>
      <c r="D66" s="175"/>
      <c r="E66" s="175">
        <f>'将来負担比率（分子）の構造'!J$41</f>
        <v>3363</v>
      </c>
      <c r="F66" s="175"/>
      <c r="G66" s="175"/>
      <c r="H66" s="175">
        <f>'将来負担比率（分子）の構造'!K$41</f>
        <v>3342</v>
      </c>
      <c r="I66" s="175"/>
      <c r="J66" s="175"/>
      <c r="K66" s="175">
        <f>'将来負担比率（分子）の構造'!L$41</f>
        <v>3368</v>
      </c>
      <c r="L66" s="175"/>
      <c r="M66" s="175"/>
      <c r="N66" s="175">
        <f>'将来負担比率（分子）の構造'!M$41</f>
        <v>3463</v>
      </c>
      <c r="O66" s="175"/>
      <c r="P66" s="175"/>
    </row>
    <row r="67" spans="1:16" x14ac:dyDescent="0.15">
      <c r="A67" s="175" t="s">
        <v>71</v>
      </c>
      <c r="B67" s="175" t="e">
        <f>NA()</f>
        <v>#N/A</v>
      </c>
      <c r="C67" s="175">
        <f>IF(ISNUMBER('将来負担比率（分子）の構造'!I$53), IF('将来負担比率（分子）の構造'!I$53 &lt; 0, 0, '将来負担比率（分子）の構造'!I$53), NA())</f>
        <v>242</v>
      </c>
      <c r="D67" s="175" t="e">
        <f>NA()</f>
        <v>#N/A</v>
      </c>
      <c r="E67" s="175" t="e">
        <f>NA()</f>
        <v>#N/A</v>
      </c>
      <c r="F67" s="175">
        <f>IF(ISNUMBER('将来負担比率（分子）の構造'!J$53), IF('将来負担比率（分子）の構造'!J$53 &lt; 0, 0, '将来負担比率（分子）の構造'!J$53), NA())</f>
        <v>419</v>
      </c>
      <c r="G67" s="175" t="e">
        <f>NA()</f>
        <v>#N/A</v>
      </c>
      <c r="H67" s="175" t="e">
        <f>NA()</f>
        <v>#N/A</v>
      </c>
      <c r="I67" s="175">
        <f>IF(ISNUMBER('将来負担比率（分子）の構造'!K$53), IF('将来負担比率（分子）の構造'!K$53 &lt; 0, 0, '将来負担比率（分子）の構造'!K$53), NA())</f>
        <v>19</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532</v>
      </c>
      <c r="C72" s="179">
        <f>基金残高に係る経年分析!G55</f>
        <v>798</v>
      </c>
      <c r="D72" s="179">
        <f>基金残高に係る経年分析!H55</f>
        <v>1118</v>
      </c>
    </row>
    <row r="73" spans="1:16" x14ac:dyDescent="0.15">
      <c r="A73" s="178" t="s">
        <v>74</v>
      </c>
      <c r="B73" s="179">
        <f>基金残高に係る経年分析!F56</f>
        <v>256</v>
      </c>
      <c r="C73" s="179">
        <f>基金残高に係る経年分析!G56</f>
        <v>316</v>
      </c>
      <c r="D73" s="179">
        <f>基金残高に係る経年分析!H56</f>
        <v>324</v>
      </c>
    </row>
    <row r="74" spans="1:16" x14ac:dyDescent="0.15">
      <c r="A74" s="178" t="s">
        <v>75</v>
      </c>
      <c r="B74" s="179">
        <f>基金残高に係る経年分析!F57</f>
        <v>419</v>
      </c>
      <c r="C74" s="179">
        <f>基金残高に係る経年分析!G57</f>
        <v>395</v>
      </c>
      <c r="D74" s="179">
        <f>基金残高に係る経年分析!H57</f>
        <v>384</v>
      </c>
    </row>
  </sheetData>
  <sheetProtection algorithmName="SHA-512" hashValue="lGStF9cg47YxLCo7NV7I/IL8Q/No8LjPY9xlfVANDpVfi4q8PMNos0KDW5zwvhlfUTeUTJ7ge8/sFvwU3yOyTA==" saltValue="kIdm/7+sdmIHTb/9IVXl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410182</v>
      </c>
      <c r="S5" s="613"/>
      <c r="T5" s="613"/>
      <c r="U5" s="613"/>
      <c r="V5" s="613"/>
      <c r="W5" s="613"/>
      <c r="X5" s="613"/>
      <c r="Y5" s="614"/>
      <c r="Z5" s="615">
        <v>10.5</v>
      </c>
      <c r="AA5" s="615"/>
      <c r="AB5" s="615"/>
      <c r="AC5" s="615"/>
      <c r="AD5" s="616">
        <v>410182</v>
      </c>
      <c r="AE5" s="616"/>
      <c r="AF5" s="616"/>
      <c r="AG5" s="616"/>
      <c r="AH5" s="616"/>
      <c r="AI5" s="616"/>
      <c r="AJ5" s="616"/>
      <c r="AK5" s="616"/>
      <c r="AL5" s="617">
        <v>20.9</v>
      </c>
      <c r="AM5" s="618"/>
      <c r="AN5" s="618"/>
      <c r="AO5" s="619"/>
      <c r="AP5" s="609" t="s">
        <v>215</v>
      </c>
      <c r="AQ5" s="610"/>
      <c r="AR5" s="610"/>
      <c r="AS5" s="610"/>
      <c r="AT5" s="610"/>
      <c r="AU5" s="610"/>
      <c r="AV5" s="610"/>
      <c r="AW5" s="610"/>
      <c r="AX5" s="610"/>
      <c r="AY5" s="610"/>
      <c r="AZ5" s="610"/>
      <c r="BA5" s="610"/>
      <c r="BB5" s="610"/>
      <c r="BC5" s="610"/>
      <c r="BD5" s="610"/>
      <c r="BE5" s="610"/>
      <c r="BF5" s="611"/>
      <c r="BG5" s="623">
        <v>410182</v>
      </c>
      <c r="BH5" s="624"/>
      <c r="BI5" s="624"/>
      <c r="BJ5" s="624"/>
      <c r="BK5" s="624"/>
      <c r="BL5" s="624"/>
      <c r="BM5" s="624"/>
      <c r="BN5" s="625"/>
      <c r="BO5" s="626">
        <v>100</v>
      </c>
      <c r="BP5" s="626"/>
      <c r="BQ5" s="626"/>
      <c r="BR5" s="626"/>
      <c r="BS5" s="627">
        <v>3229</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20018</v>
      </c>
      <c r="S6" s="624"/>
      <c r="T6" s="624"/>
      <c r="U6" s="624"/>
      <c r="V6" s="624"/>
      <c r="W6" s="624"/>
      <c r="X6" s="624"/>
      <c r="Y6" s="625"/>
      <c r="Z6" s="626">
        <v>0.5</v>
      </c>
      <c r="AA6" s="626"/>
      <c r="AB6" s="626"/>
      <c r="AC6" s="626"/>
      <c r="AD6" s="627">
        <v>20018</v>
      </c>
      <c r="AE6" s="627"/>
      <c r="AF6" s="627"/>
      <c r="AG6" s="627"/>
      <c r="AH6" s="627"/>
      <c r="AI6" s="627"/>
      <c r="AJ6" s="627"/>
      <c r="AK6" s="627"/>
      <c r="AL6" s="628">
        <v>1</v>
      </c>
      <c r="AM6" s="629"/>
      <c r="AN6" s="629"/>
      <c r="AO6" s="630"/>
      <c r="AP6" s="620" t="s">
        <v>220</v>
      </c>
      <c r="AQ6" s="621"/>
      <c r="AR6" s="621"/>
      <c r="AS6" s="621"/>
      <c r="AT6" s="621"/>
      <c r="AU6" s="621"/>
      <c r="AV6" s="621"/>
      <c r="AW6" s="621"/>
      <c r="AX6" s="621"/>
      <c r="AY6" s="621"/>
      <c r="AZ6" s="621"/>
      <c r="BA6" s="621"/>
      <c r="BB6" s="621"/>
      <c r="BC6" s="621"/>
      <c r="BD6" s="621"/>
      <c r="BE6" s="621"/>
      <c r="BF6" s="622"/>
      <c r="BG6" s="623">
        <v>410182</v>
      </c>
      <c r="BH6" s="624"/>
      <c r="BI6" s="624"/>
      <c r="BJ6" s="624"/>
      <c r="BK6" s="624"/>
      <c r="BL6" s="624"/>
      <c r="BM6" s="624"/>
      <c r="BN6" s="625"/>
      <c r="BO6" s="626">
        <v>100</v>
      </c>
      <c r="BP6" s="626"/>
      <c r="BQ6" s="626"/>
      <c r="BR6" s="626"/>
      <c r="BS6" s="627">
        <v>3229</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39790</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39790</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56</v>
      </c>
      <c r="S7" s="624"/>
      <c r="T7" s="624"/>
      <c r="U7" s="624"/>
      <c r="V7" s="624"/>
      <c r="W7" s="624"/>
      <c r="X7" s="624"/>
      <c r="Y7" s="625"/>
      <c r="Z7" s="626">
        <v>0</v>
      </c>
      <c r="AA7" s="626"/>
      <c r="AB7" s="626"/>
      <c r="AC7" s="626"/>
      <c r="AD7" s="627">
        <v>56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71612</v>
      </c>
      <c r="BH7" s="624"/>
      <c r="BI7" s="624"/>
      <c r="BJ7" s="624"/>
      <c r="BK7" s="624"/>
      <c r="BL7" s="624"/>
      <c r="BM7" s="624"/>
      <c r="BN7" s="625"/>
      <c r="BO7" s="626">
        <v>17.5</v>
      </c>
      <c r="BP7" s="626"/>
      <c r="BQ7" s="626"/>
      <c r="BR7" s="626"/>
      <c r="BS7" s="627">
        <v>3229</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1070651</v>
      </c>
      <c r="CS7" s="624"/>
      <c r="CT7" s="624"/>
      <c r="CU7" s="624"/>
      <c r="CV7" s="624"/>
      <c r="CW7" s="624"/>
      <c r="CX7" s="624"/>
      <c r="CY7" s="625"/>
      <c r="CZ7" s="626">
        <v>28</v>
      </c>
      <c r="DA7" s="626"/>
      <c r="DB7" s="626"/>
      <c r="DC7" s="626"/>
      <c r="DD7" s="632">
        <v>3206</v>
      </c>
      <c r="DE7" s="624"/>
      <c r="DF7" s="624"/>
      <c r="DG7" s="624"/>
      <c r="DH7" s="624"/>
      <c r="DI7" s="624"/>
      <c r="DJ7" s="624"/>
      <c r="DK7" s="624"/>
      <c r="DL7" s="624"/>
      <c r="DM7" s="624"/>
      <c r="DN7" s="624"/>
      <c r="DO7" s="624"/>
      <c r="DP7" s="625"/>
      <c r="DQ7" s="632">
        <v>1006050</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420</v>
      </c>
      <c r="S8" s="624"/>
      <c r="T8" s="624"/>
      <c r="U8" s="624"/>
      <c r="V8" s="624"/>
      <c r="W8" s="624"/>
      <c r="X8" s="624"/>
      <c r="Y8" s="625"/>
      <c r="Z8" s="626">
        <v>0</v>
      </c>
      <c r="AA8" s="626"/>
      <c r="AB8" s="626"/>
      <c r="AC8" s="626"/>
      <c r="AD8" s="627">
        <v>420</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3101</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600133</v>
      </c>
      <c r="CS8" s="624"/>
      <c r="CT8" s="624"/>
      <c r="CU8" s="624"/>
      <c r="CV8" s="624"/>
      <c r="CW8" s="624"/>
      <c r="CX8" s="624"/>
      <c r="CY8" s="625"/>
      <c r="CZ8" s="626">
        <v>15.7</v>
      </c>
      <c r="DA8" s="626"/>
      <c r="DB8" s="626"/>
      <c r="DC8" s="626"/>
      <c r="DD8" s="632">
        <v>26</v>
      </c>
      <c r="DE8" s="624"/>
      <c r="DF8" s="624"/>
      <c r="DG8" s="624"/>
      <c r="DH8" s="624"/>
      <c r="DI8" s="624"/>
      <c r="DJ8" s="624"/>
      <c r="DK8" s="624"/>
      <c r="DL8" s="624"/>
      <c r="DM8" s="624"/>
      <c r="DN8" s="624"/>
      <c r="DO8" s="624"/>
      <c r="DP8" s="625"/>
      <c r="DQ8" s="632">
        <v>398284</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449</v>
      </c>
      <c r="S9" s="624"/>
      <c r="T9" s="624"/>
      <c r="U9" s="624"/>
      <c r="V9" s="624"/>
      <c r="W9" s="624"/>
      <c r="X9" s="624"/>
      <c r="Y9" s="625"/>
      <c r="Z9" s="626">
        <v>0</v>
      </c>
      <c r="AA9" s="626"/>
      <c r="AB9" s="626"/>
      <c r="AC9" s="626"/>
      <c r="AD9" s="627">
        <v>449</v>
      </c>
      <c r="AE9" s="627"/>
      <c r="AF9" s="627"/>
      <c r="AG9" s="627"/>
      <c r="AH9" s="627"/>
      <c r="AI9" s="627"/>
      <c r="AJ9" s="627"/>
      <c r="AK9" s="627"/>
      <c r="AL9" s="628">
        <v>0</v>
      </c>
      <c r="AM9" s="629"/>
      <c r="AN9" s="629"/>
      <c r="AO9" s="630"/>
      <c r="AP9" s="620" t="s">
        <v>229</v>
      </c>
      <c r="AQ9" s="621"/>
      <c r="AR9" s="621"/>
      <c r="AS9" s="621"/>
      <c r="AT9" s="621"/>
      <c r="AU9" s="621"/>
      <c r="AV9" s="621"/>
      <c r="AW9" s="621"/>
      <c r="AX9" s="621"/>
      <c r="AY9" s="621"/>
      <c r="AZ9" s="621"/>
      <c r="BA9" s="621"/>
      <c r="BB9" s="621"/>
      <c r="BC9" s="621"/>
      <c r="BD9" s="621"/>
      <c r="BE9" s="621"/>
      <c r="BF9" s="622"/>
      <c r="BG9" s="623">
        <v>55186</v>
      </c>
      <c r="BH9" s="624"/>
      <c r="BI9" s="624"/>
      <c r="BJ9" s="624"/>
      <c r="BK9" s="624"/>
      <c r="BL9" s="624"/>
      <c r="BM9" s="624"/>
      <c r="BN9" s="625"/>
      <c r="BO9" s="626">
        <v>13.5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301423</v>
      </c>
      <c r="CS9" s="624"/>
      <c r="CT9" s="624"/>
      <c r="CU9" s="624"/>
      <c r="CV9" s="624"/>
      <c r="CW9" s="624"/>
      <c r="CX9" s="624"/>
      <c r="CY9" s="625"/>
      <c r="CZ9" s="626">
        <v>7.9</v>
      </c>
      <c r="DA9" s="626"/>
      <c r="DB9" s="626"/>
      <c r="DC9" s="626"/>
      <c r="DD9" s="632">
        <v>2595</v>
      </c>
      <c r="DE9" s="624"/>
      <c r="DF9" s="624"/>
      <c r="DG9" s="624"/>
      <c r="DH9" s="624"/>
      <c r="DI9" s="624"/>
      <c r="DJ9" s="624"/>
      <c r="DK9" s="624"/>
      <c r="DL9" s="624"/>
      <c r="DM9" s="624"/>
      <c r="DN9" s="624"/>
      <c r="DO9" s="624"/>
      <c r="DP9" s="625"/>
      <c r="DQ9" s="632">
        <v>269928</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4850</v>
      </c>
      <c r="BH10" s="624"/>
      <c r="BI10" s="624"/>
      <c r="BJ10" s="624"/>
      <c r="BK10" s="624"/>
      <c r="BL10" s="624"/>
      <c r="BM10" s="624"/>
      <c r="BN10" s="625"/>
      <c r="BO10" s="626">
        <v>1.2</v>
      </c>
      <c r="BP10" s="626"/>
      <c r="BQ10" s="626"/>
      <c r="BR10" s="626"/>
      <c r="BS10" s="627">
        <v>808</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55226</v>
      </c>
      <c r="S11" s="624"/>
      <c r="T11" s="624"/>
      <c r="U11" s="624"/>
      <c r="V11" s="624"/>
      <c r="W11" s="624"/>
      <c r="X11" s="624"/>
      <c r="Y11" s="625"/>
      <c r="Z11" s="628">
        <v>1.4</v>
      </c>
      <c r="AA11" s="629"/>
      <c r="AB11" s="629"/>
      <c r="AC11" s="635"/>
      <c r="AD11" s="632">
        <v>55226</v>
      </c>
      <c r="AE11" s="624"/>
      <c r="AF11" s="624"/>
      <c r="AG11" s="624"/>
      <c r="AH11" s="624"/>
      <c r="AI11" s="624"/>
      <c r="AJ11" s="624"/>
      <c r="AK11" s="625"/>
      <c r="AL11" s="628">
        <v>2.8</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8475</v>
      </c>
      <c r="BH11" s="624"/>
      <c r="BI11" s="624"/>
      <c r="BJ11" s="624"/>
      <c r="BK11" s="624"/>
      <c r="BL11" s="624"/>
      <c r="BM11" s="624"/>
      <c r="BN11" s="625"/>
      <c r="BO11" s="626">
        <v>2.1</v>
      </c>
      <c r="BP11" s="626"/>
      <c r="BQ11" s="626"/>
      <c r="BR11" s="626"/>
      <c r="BS11" s="627">
        <v>2421</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180771</v>
      </c>
      <c r="CS11" s="624"/>
      <c r="CT11" s="624"/>
      <c r="CU11" s="624"/>
      <c r="CV11" s="624"/>
      <c r="CW11" s="624"/>
      <c r="CX11" s="624"/>
      <c r="CY11" s="625"/>
      <c r="CZ11" s="626">
        <v>4.7</v>
      </c>
      <c r="DA11" s="626"/>
      <c r="DB11" s="626"/>
      <c r="DC11" s="626"/>
      <c r="DD11" s="632">
        <v>52581</v>
      </c>
      <c r="DE11" s="624"/>
      <c r="DF11" s="624"/>
      <c r="DG11" s="624"/>
      <c r="DH11" s="624"/>
      <c r="DI11" s="624"/>
      <c r="DJ11" s="624"/>
      <c r="DK11" s="624"/>
      <c r="DL11" s="624"/>
      <c r="DM11" s="624"/>
      <c r="DN11" s="624"/>
      <c r="DO11" s="624"/>
      <c r="DP11" s="625"/>
      <c r="DQ11" s="632">
        <v>119265</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311545</v>
      </c>
      <c r="BH12" s="624"/>
      <c r="BI12" s="624"/>
      <c r="BJ12" s="624"/>
      <c r="BK12" s="624"/>
      <c r="BL12" s="624"/>
      <c r="BM12" s="624"/>
      <c r="BN12" s="625"/>
      <c r="BO12" s="626">
        <v>76</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71811</v>
      </c>
      <c r="CS12" s="624"/>
      <c r="CT12" s="624"/>
      <c r="CU12" s="624"/>
      <c r="CV12" s="624"/>
      <c r="CW12" s="624"/>
      <c r="CX12" s="624"/>
      <c r="CY12" s="625"/>
      <c r="CZ12" s="626">
        <v>1.9</v>
      </c>
      <c r="DA12" s="626"/>
      <c r="DB12" s="626"/>
      <c r="DC12" s="626"/>
      <c r="DD12" s="632">
        <v>16104</v>
      </c>
      <c r="DE12" s="624"/>
      <c r="DF12" s="624"/>
      <c r="DG12" s="624"/>
      <c r="DH12" s="624"/>
      <c r="DI12" s="624"/>
      <c r="DJ12" s="624"/>
      <c r="DK12" s="624"/>
      <c r="DL12" s="624"/>
      <c r="DM12" s="624"/>
      <c r="DN12" s="624"/>
      <c r="DO12" s="624"/>
      <c r="DP12" s="625"/>
      <c r="DQ12" s="632">
        <v>46597</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302633</v>
      </c>
      <c r="BH13" s="624"/>
      <c r="BI13" s="624"/>
      <c r="BJ13" s="624"/>
      <c r="BK13" s="624"/>
      <c r="BL13" s="624"/>
      <c r="BM13" s="624"/>
      <c r="BN13" s="625"/>
      <c r="BO13" s="626">
        <v>73.8</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304436</v>
      </c>
      <c r="CS13" s="624"/>
      <c r="CT13" s="624"/>
      <c r="CU13" s="624"/>
      <c r="CV13" s="624"/>
      <c r="CW13" s="624"/>
      <c r="CX13" s="624"/>
      <c r="CY13" s="625"/>
      <c r="CZ13" s="626">
        <v>8</v>
      </c>
      <c r="DA13" s="626"/>
      <c r="DB13" s="626"/>
      <c r="DC13" s="626"/>
      <c r="DD13" s="632">
        <v>239140</v>
      </c>
      <c r="DE13" s="624"/>
      <c r="DF13" s="624"/>
      <c r="DG13" s="624"/>
      <c r="DH13" s="624"/>
      <c r="DI13" s="624"/>
      <c r="DJ13" s="624"/>
      <c r="DK13" s="624"/>
      <c r="DL13" s="624"/>
      <c r="DM13" s="624"/>
      <c r="DN13" s="624"/>
      <c r="DO13" s="624"/>
      <c r="DP13" s="625"/>
      <c r="DQ13" s="632">
        <v>71172</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101</v>
      </c>
      <c r="S14" s="624"/>
      <c r="T14" s="624"/>
      <c r="U14" s="624"/>
      <c r="V14" s="624"/>
      <c r="W14" s="624"/>
      <c r="X14" s="624"/>
      <c r="Y14" s="625"/>
      <c r="Z14" s="626">
        <v>0</v>
      </c>
      <c r="AA14" s="626"/>
      <c r="AB14" s="626"/>
      <c r="AC14" s="626"/>
      <c r="AD14" s="627">
        <v>101</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7888</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194628</v>
      </c>
      <c r="CS14" s="624"/>
      <c r="CT14" s="624"/>
      <c r="CU14" s="624"/>
      <c r="CV14" s="624"/>
      <c r="CW14" s="624"/>
      <c r="CX14" s="624"/>
      <c r="CY14" s="625"/>
      <c r="CZ14" s="626">
        <v>5.0999999999999996</v>
      </c>
      <c r="DA14" s="626"/>
      <c r="DB14" s="626"/>
      <c r="DC14" s="626"/>
      <c r="DD14" s="632">
        <v>16692</v>
      </c>
      <c r="DE14" s="624"/>
      <c r="DF14" s="624"/>
      <c r="DG14" s="624"/>
      <c r="DH14" s="624"/>
      <c r="DI14" s="624"/>
      <c r="DJ14" s="624"/>
      <c r="DK14" s="624"/>
      <c r="DL14" s="624"/>
      <c r="DM14" s="624"/>
      <c r="DN14" s="624"/>
      <c r="DO14" s="624"/>
      <c r="DP14" s="625"/>
      <c r="DQ14" s="632">
        <v>180203</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19137</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596734</v>
      </c>
      <c r="CS15" s="624"/>
      <c r="CT15" s="624"/>
      <c r="CU15" s="624"/>
      <c r="CV15" s="624"/>
      <c r="CW15" s="624"/>
      <c r="CX15" s="624"/>
      <c r="CY15" s="625"/>
      <c r="CZ15" s="626">
        <v>15.6</v>
      </c>
      <c r="DA15" s="626"/>
      <c r="DB15" s="626"/>
      <c r="DC15" s="626"/>
      <c r="DD15" s="632">
        <v>434697</v>
      </c>
      <c r="DE15" s="624"/>
      <c r="DF15" s="624"/>
      <c r="DG15" s="624"/>
      <c r="DH15" s="624"/>
      <c r="DI15" s="624"/>
      <c r="DJ15" s="624"/>
      <c r="DK15" s="624"/>
      <c r="DL15" s="624"/>
      <c r="DM15" s="624"/>
      <c r="DN15" s="624"/>
      <c r="DO15" s="624"/>
      <c r="DP15" s="625"/>
      <c r="DQ15" s="632">
        <v>181560</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1743</v>
      </c>
      <c r="S16" s="624"/>
      <c r="T16" s="624"/>
      <c r="U16" s="624"/>
      <c r="V16" s="624"/>
      <c r="W16" s="624"/>
      <c r="X16" s="624"/>
      <c r="Y16" s="625"/>
      <c r="Z16" s="626">
        <v>0</v>
      </c>
      <c r="AA16" s="626"/>
      <c r="AB16" s="626"/>
      <c r="AC16" s="626"/>
      <c r="AD16" s="627">
        <v>1743</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88409</v>
      </c>
      <c r="CS16" s="624"/>
      <c r="CT16" s="624"/>
      <c r="CU16" s="624"/>
      <c r="CV16" s="624"/>
      <c r="CW16" s="624"/>
      <c r="CX16" s="624"/>
      <c r="CY16" s="625"/>
      <c r="CZ16" s="626">
        <v>2.2999999999999998</v>
      </c>
      <c r="DA16" s="626"/>
      <c r="DB16" s="626"/>
      <c r="DC16" s="626"/>
      <c r="DD16" s="632" t="s">
        <v>122</v>
      </c>
      <c r="DE16" s="624"/>
      <c r="DF16" s="624"/>
      <c r="DG16" s="624"/>
      <c r="DH16" s="624"/>
      <c r="DI16" s="624"/>
      <c r="DJ16" s="624"/>
      <c r="DK16" s="624"/>
      <c r="DL16" s="624"/>
      <c r="DM16" s="624"/>
      <c r="DN16" s="624"/>
      <c r="DO16" s="624"/>
      <c r="DP16" s="625"/>
      <c r="DQ16" s="632">
        <v>12387</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2814</v>
      </c>
      <c r="S17" s="624"/>
      <c r="T17" s="624"/>
      <c r="U17" s="624"/>
      <c r="V17" s="624"/>
      <c r="W17" s="624"/>
      <c r="X17" s="624"/>
      <c r="Y17" s="625"/>
      <c r="Z17" s="626">
        <v>0.1</v>
      </c>
      <c r="AA17" s="626"/>
      <c r="AB17" s="626"/>
      <c r="AC17" s="626"/>
      <c r="AD17" s="627">
        <v>2814</v>
      </c>
      <c r="AE17" s="627"/>
      <c r="AF17" s="627"/>
      <c r="AG17" s="627"/>
      <c r="AH17" s="627"/>
      <c r="AI17" s="627"/>
      <c r="AJ17" s="627"/>
      <c r="AK17" s="627"/>
      <c r="AL17" s="628">
        <v>0.1</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368805</v>
      </c>
      <c r="CS17" s="624"/>
      <c r="CT17" s="624"/>
      <c r="CU17" s="624"/>
      <c r="CV17" s="624"/>
      <c r="CW17" s="624"/>
      <c r="CX17" s="624"/>
      <c r="CY17" s="625"/>
      <c r="CZ17" s="626">
        <v>9.6999999999999993</v>
      </c>
      <c r="DA17" s="626"/>
      <c r="DB17" s="626"/>
      <c r="DC17" s="626"/>
      <c r="DD17" s="632" t="s">
        <v>122</v>
      </c>
      <c r="DE17" s="624"/>
      <c r="DF17" s="624"/>
      <c r="DG17" s="624"/>
      <c r="DH17" s="624"/>
      <c r="DI17" s="624"/>
      <c r="DJ17" s="624"/>
      <c r="DK17" s="624"/>
      <c r="DL17" s="624"/>
      <c r="DM17" s="624"/>
      <c r="DN17" s="624"/>
      <c r="DO17" s="624"/>
      <c r="DP17" s="625"/>
      <c r="DQ17" s="632">
        <v>368805</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275</v>
      </c>
      <c r="S18" s="624"/>
      <c r="T18" s="624"/>
      <c r="U18" s="624"/>
      <c r="V18" s="624"/>
      <c r="W18" s="624"/>
      <c r="X18" s="624"/>
      <c r="Y18" s="625"/>
      <c r="Z18" s="626">
        <v>0</v>
      </c>
      <c r="AA18" s="626"/>
      <c r="AB18" s="626"/>
      <c r="AC18" s="626"/>
      <c r="AD18" s="627">
        <v>275</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275</v>
      </c>
      <c r="S19" s="624"/>
      <c r="T19" s="624"/>
      <c r="U19" s="624"/>
      <c r="V19" s="624"/>
      <c r="W19" s="624"/>
      <c r="X19" s="624"/>
      <c r="Y19" s="625"/>
      <c r="Z19" s="626">
        <v>0</v>
      </c>
      <c r="AA19" s="626"/>
      <c r="AB19" s="626"/>
      <c r="AC19" s="626"/>
      <c r="AD19" s="627">
        <v>275</v>
      </c>
      <c r="AE19" s="627"/>
      <c r="AF19" s="627"/>
      <c r="AG19" s="627"/>
      <c r="AH19" s="627"/>
      <c r="AI19" s="627"/>
      <c r="AJ19" s="627"/>
      <c r="AK19" s="627"/>
      <c r="AL19" s="628">
        <v>0</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3817591</v>
      </c>
      <c r="CS20" s="624"/>
      <c r="CT20" s="624"/>
      <c r="CU20" s="624"/>
      <c r="CV20" s="624"/>
      <c r="CW20" s="624"/>
      <c r="CX20" s="624"/>
      <c r="CY20" s="625"/>
      <c r="CZ20" s="626">
        <v>100</v>
      </c>
      <c r="DA20" s="626"/>
      <c r="DB20" s="626"/>
      <c r="DC20" s="626"/>
      <c r="DD20" s="632">
        <v>765041</v>
      </c>
      <c r="DE20" s="624"/>
      <c r="DF20" s="624"/>
      <c r="DG20" s="624"/>
      <c r="DH20" s="624"/>
      <c r="DI20" s="624"/>
      <c r="DJ20" s="624"/>
      <c r="DK20" s="624"/>
      <c r="DL20" s="624"/>
      <c r="DM20" s="624"/>
      <c r="DN20" s="624"/>
      <c r="DO20" s="624"/>
      <c r="DP20" s="625"/>
      <c r="DQ20" s="632">
        <v>2694041</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1677507</v>
      </c>
      <c r="S21" s="624"/>
      <c r="T21" s="624"/>
      <c r="U21" s="624"/>
      <c r="V21" s="624"/>
      <c r="W21" s="624"/>
      <c r="X21" s="624"/>
      <c r="Y21" s="625"/>
      <c r="Z21" s="626">
        <v>42.9</v>
      </c>
      <c r="AA21" s="626"/>
      <c r="AB21" s="626"/>
      <c r="AC21" s="626"/>
      <c r="AD21" s="627">
        <v>1455603</v>
      </c>
      <c r="AE21" s="627"/>
      <c r="AF21" s="627"/>
      <c r="AG21" s="627"/>
      <c r="AH21" s="627"/>
      <c r="AI21" s="627"/>
      <c r="AJ21" s="627"/>
      <c r="AK21" s="627"/>
      <c r="AL21" s="628">
        <v>74.2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1455603</v>
      </c>
      <c r="S22" s="624"/>
      <c r="T22" s="624"/>
      <c r="U22" s="624"/>
      <c r="V22" s="624"/>
      <c r="W22" s="624"/>
      <c r="X22" s="624"/>
      <c r="Y22" s="625"/>
      <c r="Z22" s="626">
        <v>37.200000000000003</v>
      </c>
      <c r="AA22" s="626"/>
      <c r="AB22" s="626"/>
      <c r="AC22" s="626"/>
      <c r="AD22" s="627">
        <v>1455603</v>
      </c>
      <c r="AE22" s="627"/>
      <c r="AF22" s="627"/>
      <c r="AG22" s="627"/>
      <c r="AH22" s="627"/>
      <c r="AI22" s="627"/>
      <c r="AJ22" s="627"/>
      <c r="AK22" s="627"/>
      <c r="AL22" s="628">
        <v>74.2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221903</v>
      </c>
      <c r="S23" s="624"/>
      <c r="T23" s="624"/>
      <c r="U23" s="624"/>
      <c r="V23" s="624"/>
      <c r="W23" s="624"/>
      <c r="X23" s="624"/>
      <c r="Y23" s="625"/>
      <c r="Z23" s="626">
        <v>5.7</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1095372</v>
      </c>
      <c r="CS24" s="613"/>
      <c r="CT24" s="613"/>
      <c r="CU24" s="613"/>
      <c r="CV24" s="613"/>
      <c r="CW24" s="613"/>
      <c r="CX24" s="613"/>
      <c r="CY24" s="614"/>
      <c r="CZ24" s="617">
        <v>28.7</v>
      </c>
      <c r="DA24" s="618"/>
      <c r="DB24" s="618"/>
      <c r="DC24" s="634"/>
      <c r="DD24" s="655">
        <v>934430</v>
      </c>
      <c r="DE24" s="613"/>
      <c r="DF24" s="613"/>
      <c r="DG24" s="613"/>
      <c r="DH24" s="613"/>
      <c r="DI24" s="613"/>
      <c r="DJ24" s="613"/>
      <c r="DK24" s="614"/>
      <c r="DL24" s="655">
        <v>755455</v>
      </c>
      <c r="DM24" s="613"/>
      <c r="DN24" s="613"/>
      <c r="DO24" s="613"/>
      <c r="DP24" s="613"/>
      <c r="DQ24" s="613"/>
      <c r="DR24" s="613"/>
      <c r="DS24" s="613"/>
      <c r="DT24" s="613"/>
      <c r="DU24" s="613"/>
      <c r="DV24" s="614"/>
      <c r="DW24" s="617">
        <v>38.4</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2168791</v>
      </c>
      <c r="S25" s="624"/>
      <c r="T25" s="624"/>
      <c r="U25" s="624"/>
      <c r="V25" s="624"/>
      <c r="W25" s="624"/>
      <c r="X25" s="624"/>
      <c r="Y25" s="625"/>
      <c r="Z25" s="626">
        <v>55.5</v>
      </c>
      <c r="AA25" s="626"/>
      <c r="AB25" s="626"/>
      <c r="AC25" s="626"/>
      <c r="AD25" s="627">
        <v>1946887</v>
      </c>
      <c r="AE25" s="627"/>
      <c r="AF25" s="627"/>
      <c r="AG25" s="627"/>
      <c r="AH25" s="627"/>
      <c r="AI25" s="627"/>
      <c r="AJ25" s="627"/>
      <c r="AK25" s="627"/>
      <c r="AL25" s="628">
        <v>99.2</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447117</v>
      </c>
      <c r="CS25" s="644"/>
      <c r="CT25" s="644"/>
      <c r="CU25" s="644"/>
      <c r="CV25" s="644"/>
      <c r="CW25" s="644"/>
      <c r="CX25" s="644"/>
      <c r="CY25" s="645"/>
      <c r="CZ25" s="628">
        <v>11.7</v>
      </c>
      <c r="DA25" s="656"/>
      <c r="DB25" s="656"/>
      <c r="DC25" s="658"/>
      <c r="DD25" s="632">
        <v>435740</v>
      </c>
      <c r="DE25" s="644"/>
      <c r="DF25" s="644"/>
      <c r="DG25" s="644"/>
      <c r="DH25" s="644"/>
      <c r="DI25" s="644"/>
      <c r="DJ25" s="644"/>
      <c r="DK25" s="645"/>
      <c r="DL25" s="632">
        <v>365949</v>
      </c>
      <c r="DM25" s="644"/>
      <c r="DN25" s="644"/>
      <c r="DO25" s="644"/>
      <c r="DP25" s="644"/>
      <c r="DQ25" s="644"/>
      <c r="DR25" s="644"/>
      <c r="DS25" s="644"/>
      <c r="DT25" s="644"/>
      <c r="DU25" s="644"/>
      <c r="DV25" s="645"/>
      <c r="DW25" s="628">
        <v>18.600000000000001</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229367</v>
      </c>
      <c r="CS26" s="624"/>
      <c r="CT26" s="624"/>
      <c r="CU26" s="624"/>
      <c r="CV26" s="624"/>
      <c r="CW26" s="624"/>
      <c r="CX26" s="624"/>
      <c r="CY26" s="625"/>
      <c r="CZ26" s="628">
        <v>6</v>
      </c>
      <c r="DA26" s="656"/>
      <c r="DB26" s="656"/>
      <c r="DC26" s="658"/>
      <c r="DD26" s="632">
        <v>221273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t="s">
        <v>122</v>
      </c>
      <c r="S27" s="624"/>
      <c r="T27" s="624"/>
      <c r="U27" s="624"/>
      <c r="V27" s="624"/>
      <c r="W27" s="624"/>
      <c r="X27" s="624"/>
      <c r="Y27" s="625"/>
      <c r="Z27" s="626" t="s">
        <v>122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410182</v>
      </c>
      <c r="BH27" s="624"/>
      <c r="BI27" s="624"/>
      <c r="BJ27" s="624"/>
      <c r="BK27" s="624"/>
      <c r="BL27" s="624"/>
      <c r="BM27" s="624"/>
      <c r="BN27" s="625"/>
      <c r="BO27" s="626">
        <v>100</v>
      </c>
      <c r="BP27" s="626"/>
      <c r="BQ27" s="626"/>
      <c r="BR27" s="626"/>
      <c r="BS27" s="627">
        <v>3229</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279450</v>
      </c>
      <c r="CS27" s="644"/>
      <c r="CT27" s="644"/>
      <c r="CU27" s="644"/>
      <c r="CV27" s="644"/>
      <c r="CW27" s="644"/>
      <c r="CX27" s="644"/>
      <c r="CY27" s="645"/>
      <c r="CZ27" s="628">
        <v>7.3</v>
      </c>
      <c r="DA27" s="656"/>
      <c r="DB27" s="656"/>
      <c r="DC27" s="658"/>
      <c r="DD27" s="632">
        <v>129885</v>
      </c>
      <c r="DE27" s="644"/>
      <c r="DF27" s="644"/>
      <c r="DG27" s="644"/>
      <c r="DH27" s="644"/>
      <c r="DI27" s="644"/>
      <c r="DJ27" s="644"/>
      <c r="DK27" s="645"/>
      <c r="DL27" s="632">
        <v>52412</v>
      </c>
      <c r="DM27" s="644"/>
      <c r="DN27" s="644"/>
      <c r="DO27" s="644"/>
      <c r="DP27" s="644"/>
      <c r="DQ27" s="644"/>
      <c r="DR27" s="644"/>
      <c r="DS27" s="644"/>
      <c r="DT27" s="644"/>
      <c r="DU27" s="644"/>
      <c r="DV27" s="645"/>
      <c r="DW27" s="628">
        <v>2.7</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13682</v>
      </c>
      <c r="S28" s="624"/>
      <c r="T28" s="624"/>
      <c r="U28" s="624"/>
      <c r="V28" s="624"/>
      <c r="W28" s="624"/>
      <c r="X28" s="624"/>
      <c r="Y28" s="625"/>
      <c r="Z28" s="626">
        <v>0.4</v>
      </c>
      <c r="AA28" s="626"/>
      <c r="AB28" s="626"/>
      <c r="AC28" s="626"/>
      <c r="AD28" s="627">
        <v>8454</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368805</v>
      </c>
      <c r="CS28" s="624"/>
      <c r="CT28" s="624"/>
      <c r="CU28" s="624"/>
      <c r="CV28" s="624"/>
      <c r="CW28" s="624"/>
      <c r="CX28" s="624"/>
      <c r="CY28" s="625"/>
      <c r="CZ28" s="628">
        <v>9.6999999999999993</v>
      </c>
      <c r="DA28" s="656"/>
      <c r="DB28" s="656"/>
      <c r="DC28" s="658"/>
      <c r="DD28" s="632">
        <v>368805</v>
      </c>
      <c r="DE28" s="624"/>
      <c r="DF28" s="624"/>
      <c r="DG28" s="624"/>
      <c r="DH28" s="624"/>
      <c r="DI28" s="624"/>
      <c r="DJ28" s="624"/>
      <c r="DK28" s="625"/>
      <c r="DL28" s="632">
        <v>337094</v>
      </c>
      <c r="DM28" s="624"/>
      <c r="DN28" s="624"/>
      <c r="DO28" s="624"/>
      <c r="DP28" s="624"/>
      <c r="DQ28" s="624"/>
      <c r="DR28" s="624"/>
      <c r="DS28" s="624"/>
      <c r="DT28" s="624"/>
      <c r="DU28" s="624"/>
      <c r="DV28" s="625"/>
      <c r="DW28" s="628">
        <v>17.100000000000001</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5106</v>
      </c>
      <c r="S29" s="624"/>
      <c r="T29" s="624"/>
      <c r="U29" s="624"/>
      <c r="V29" s="624"/>
      <c r="W29" s="624"/>
      <c r="X29" s="624"/>
      <c r="Y29" s="625"/>
      <c r="Z29" s="626">
        <v>0.1</v>
      </c>
      <c r="AA29" s="626"/>
      <c r="AB29" s="626"/>
      <c r="AC29" s="626"/>
      <c r="AD29" s="627">
        <v>220</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368805</v>
      </c>
      <c r="CS29" s="644"/>
      <c r="CT29" s="644"/>
      <c r="CU29" s="644"/>
      <c r="CV29" s="644"/>
      <c r="CW29" s="644"/>
      <c r="CX29" s="644"/>
      <c r="CY29" s="645"/>
      <c r="CZ29" s="628">
        <v>9.6999999999999993</v>
      </c>
      <c r="DA29" s="656"/>
      <c r="DB29" s="656"/>
      <c r="DC29" s="658"/>
      <c r="DD29" s="632">
        <v>368805</v>
      </c>
      <c r="DE29" s="644"/>
      <c r="DF29" s="644"/>
      <c r="DG29" s="644"/>
      <c r="DH29" s="644"/>
      <c r="DI29" s="644"/>
      <c r="DJ29" s="644"/>
      <c r="DK29" s="645"/>
      <c r="DL29" s="632">
        <v>337094</v>
      </c>
      <c r="DM29" s="644"/>
      <c r="DN29" s="644"/>
      <c r="DO29" s="644"/>
      <c r="DP29" s="644"/>
      <c r="DQ29" s="644"/>
      <c r="DR29" s="644"/>
      <c r="DS29" s="644"/>
      <c r="DT29" s="644"/>
      <c r="DU29" s="644"/>
      <c r="DV29" s="645"/>
      <c r="DW29" s="628">
        <v>17.100000000000001</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477265</v>
      </c>
      <c r="S30" s="624"/>
      <c r="T30" s="624"/>
      <c r="U30" s="624"/>
      <c r="V30" s="624"/>
      <c r="W30" s="624"/>
      <c r="X30" s="624"/>
      <c r="Y30" s="625"/>
      <c r="Z30" s="626">
        <v>12.2</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358721</v>
      </c>
      <c r="CS30" s="624"/>
      <c r="CT30" s="624"/>
      <c r="CU30" s="624"/>
      <c r="CV30" s="624"/>
      <c r="CW30" s="624"/>
      <c r="CX30" s="624"/>
      <c r="CY30" s="625"/>
      <c r="CZ30" s="628">
        <v>9.4</v>
      </c>
      <c r="DA30" s="656"/>
      <c r="DB30" s="656"/>
      <c r="DC30" s="658"/>
      <c r="DD30" s="632">
        <v>358721</v>
      </c>
      <c r="DE30" s="624"/>
      <c r="DF30" s="624"/>
      <c r="DG30" s="624"/>
      <c r="DH30" s="624"/>
      <c r="DI30" s="624"/>
      <c r="DJ30" s="624"/>
      <c r="DK30" s="625"/>
      <c r="DL30" s="632">
        <v>327010</v>
      </c>
      <c r="DM30" s="624"/>
      <c r="DN30" s="624"/>
      <c r="DO30" s="624"/>
      <c r="DP30" s="624"/>
      <c r="DQ30" s="624"/>
      <c r="DR30" s="624"/>
      <c r="DS30" s="624"/>
      <c r="DT30" s="624"/>
      <c r="DU30" s="624"/>
      <c r="DV30" s="625"/>
      <c r="DW30" s="628">
        <v>16.600000000000001</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18"/>
      <c r="AV31" s="218"/>
      <c r="AW31" s="218"/>
      <c r="AX31" s="609" t="s">
        <v>176</v>
      </c>
      <c r="AY31" s="610"/>
      <c r="AZ31" s="610"/>
      <c r="BA31" s="610"/>
      <c r="BB31" s="610"/>
      <c r="BC31" s="610"/>
      <c r="BD31" s="610"/>
      <c r="BE31" s="610"/>
      <c r="BF31" s="611"/>
      <c r="BG31" s="670">
        <v>99.1</v>
      </c>
      <c r="BH31" s="667"/>
      <c r="BI31" s="667"/>
      <c r="BJ31" s="667"/>
      <c r="BK31" s="667"/>
      <c r="BL31" s="667"/>
      <c r="BM31" s="618">
        <v>97.7</v>
      </c>
      <c r="BN31" s="667"/>
      <c r="BO31" s="667"/>
      <c r="BP31" s="667"/>
      <c r="BQ31" s="668"/>
      <c r="BR31" s="670">
        <v>99.1</v>
      </c>
      <c r="BS31" s="667"/>
      <c r="BT31" s="667"/>
      <c r="BU31" s="667"/>
      <c r="BV31" s="667"/>
      <c r="BW31" s="667"/>
      <c r="BX31" s="618">
        <v>98.1</v>
      </c>
      <c r="BY31" s="667"/>
      <c r="BZ31" s="667"/>
      <c r="CA31" s="667"/>
      <c r="CB31" s="668"/>
      <c r="CD31" s="663"/>
      <c r="CE31" s="664"/>
      <c r="CF31" s="620" t="s">
        <v>299</v>
      </c>
      <c r="CG31" s="621"/>
      <c r="CH31" s="621"/>
      <c r="CI31" s="621"/>
      <c r="CJ31" s="621"/>
      <c r="CK31" s="621"/>
      <c r="CL31" s="621"/>
      <c r="CM31" s="621"/>
      <c r="CN31" s="621"/>
      <c r="CO31" s="621"/>
      <c r="CP31" s="621"/>
      <c r="CQ31" s="622"/>
      <c r="CR31" s="623">
        <v>10084</v>
      </c>
      <c r="CS31" s="644"/>
      <c r="CT31" s="644"/>
      <c r="CU31" s="644"/>
      <c r="CV31" s="644"/>
      <c r="CW31" s="644"/>
      <c r="CX31" s="644"/>
      <c r="CY31" s="645"/>
      <c r="CZ31" s="628">
        <v>0.3</v>
      </c>
      <c r="DA31" s="656"/>
      <c r="DB31" s="656"/>
      <c r="DC31" s="658"/>
      <c r="DD31" s="632">
        <v>10084</v>
      </c>
      <c r="DE31" s="644"/>
      <c r="DF31" s="644"/>
      <c r="DG31" s="644"/>
      <c r="DH31" s="644"/>
      <c r="DI31" s="644"/>
      <c r="DJ31" s="644"/>
      <c r="DK31" s="645"/>
      <c r="DL31" s="632">
        <v>10084</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126637</v>
      </c>
      <c r="S32" s="624"/>
      <c r="T32" s="624"/>
      <c r="U32" s="624"/>
      <c r="V32" s="624"/>
      <c r="W32" s="624"/>
      <c r="X32" s="624"/>
      <c r="Y32" s="625"/>
      <c r="Z32" s="626">
        <v>3.2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301</v>
      </c>
      <c r="AX32" s="620" t="s">
        <v>302</v>
      </c>
      <c r="AY32" s="621"/>
      <c r="AZ32" s="621"/>
      <c r="BA32" s="621"/>
      <c r="BB32" s="621"/>
      <c r="BC32" s="621"/>
      <c r="BD32" s="621"/>
      <c r="BE32" s="621"/>
      <c r="BF32" s="622"/>
      <c r="BG32" s="680">
        <v>99.1</v>
      </c>
      <c r="BH32" s="644"/>
      <c r="BI32" s="644"/>
      <c r="BJ32" s="644"/>
      <c r="BK32" s="644"/>
      <c r="BL32" s="644"/>
      <c r="BM32" s="629">
        <v>97.2</v>
      </c>
      <c r="BN32" s="644"/>
      <c r="BO32" s="644"/>
      <c r="BP32" s="644"/>
      <c r="BQ32" s="669"/>
      <c r="BR32" s="680">
        <v>98.7</v>
      </c>
      <c r="BS32" s="644"/>
      <c r="BT32" s="644"/>
      <c r="BU32" s="644"/>
      <c r="BV32" s="644"/>
      <c r="BW32" s="644"/>
      <c r="BX32" s="629">
        <v>97.4</v>
      </c>
      <c r="BY32" s="644"/>
      <c r="BZ32" s="644"/>
      <c r="CA32" s="644"/>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24077</v>
      </c>
      <c r="S33" s="624"/>
      <c r="T33" s="624"/>
      <c r="U33" s="624"/>
      <c r="V33" s="624"/>
      <c r="W33" s="624"/>
      <c r="X33" s="624"/>
      <c r="Y33" s="625"/>
      <c r="Z33" s="626">
        <v>0.6</v>
      </c>
      <c r="AA33" s="626"/>
      <c r="AB33" s="626"/>
      <c r="AC33" s="626"/>
      <c r="AD33" s="627">
        <v>6185</v>
      </c>
      <c r="AE33" s="627"/>
      <c r="AF33" s="627"/>
      <c r="AG33" s="627"/>
      <c r="AH33" s="627"/>
      <c r="AI33" s="627"/>
      <c r="AJ33" s="627"/>
      <c r="AK33" s="627"/>
      <c r="AL33" s="628">
        <v>0.3</v>
      </c>
      <c r="AM33" s="629"/>
      <c r="AN33" s="629"/>
      <c r="AO33" s="630"/>
      <c r="AP33" s="675"/>
      <c r="AQ33" s="676"/>
      <c r="AR33" s="676"/>
      <c r="AS33" s="676"/>
      <c r="AT33" s="679"/>
      <c r="AU33" s="219"/>
      <c r="AV33" s="219"/>
      <c r="AW33" s="219"/>
      <c r="AX33" s="646" t="s">
        <v>305</v>
      </c>
      <c r="AY33" s="647"/>
      <c r="AZ33" s="647"/>
      <c r="BA33" s="647"/>
      <c r="BB33" s="647"/>
      <c r="BC33" s="647"/>
      <c r="BD33" s="647"/>
      <c r="BE33" s="647"/>
      <c r="BF33" s="648"/>
      <c r="BG33" s="681">
        <v>99.1</v>
      </c>
      <c r="BH33" s="682"/>
      <c r="BI33" s="682"/>
      <c r="BJ33" s="682"/>
      <c r="BK33" s="682"/>
      <c r="BL33" s="682"/>
      <c r="BM33" s="683">
        <v>97.7</v>
      </c>
      <c r="BN33" s="682"/>
      <c r="BO33" s="682"/>
      <c r="BP33" s="682"/>
      <c r="BQ33" s="684"/>
      <c r="BR33" s="681">
        <v>99.2</v>
      </c>
      <c r="BS33" s="682"/>
      <c r="BT33" s="682"/>
      <c r="BU33" s="682"/>
      <c r="BV33" s="682"/>
      <c r="BW33" s="682"/>
      <c r="BX33" s="683">
        <v>98.1</v>
      </c>
      <c r="BY33" s="682"/>
      <c r="BZ33" s="682"/>
      <c r="CA33" s="682"/>
      <c r="CB33" s="684"/>
      <c r="CD33" s="620" t="s">
        <v>306</v>
      </c>
      <c r="CE33" s="621"/>
      <c r="CF33" s="621"/>
      <c r="CG33" s="621"/>
      <c r="CH33" s="621"/>
      <c r="CI33" s="621"/>
      <c r="CJ33" s="621"/>
      <c r="CK33" s="621"/>
      <c r="CL33" s="621"/>
      <c r="CM33" s="621"/>
      <c r="CN33" s="621"/>
      <c r="CO33" s="621"/>
      <c r="CP33" s="621"/>
      <c r="CQ33" s="622"/>
      <c r="CR33" s="623">
        <v>1868769</v>
      </c>
      <c r="CS33" s="644"/>
      <c r="CT33" s="644"/>
      <c r="CU33" s="644"/>
      <c r="CV33" s="644"/>
      <c r="CW33" s="644"/>
      <c r="CX33" s="644"/>
      <c r="CY33" s="645"/>
      <c r="CZ33" s="628">
        <v>49</v>
      </c>
      <c r="DA33" s="656"/>
      <c r="DB33" s="656"/>
      <c r="DC33" s="658"/>
      <c r="DD33" s="632">
        <v>1651337</v>
      </c>
      <c r="DE33" s="644"/>
      <c r="DF33" s="644"/>
      <c r="DG33" s="644"/>
      <c r="DH33" s="644"/>
      <c r="DI33" s="644"/>
      <c r="DJ33" s="644"/>
      <c r="DK33" s="645"/>
      <c r="DL33" s="632">
        <v>763995</v>
      </c>
      <c r="DM33" s="644"/>
      <c r="DN33" s="644"/>
      <c r="DO33" s="644"/>
      <c r="DP33" s="644"/>
      <c r="DQ33" s="644"/>
      <c r="DR33" s="644"/>
      <c r="DS33" s="644"/>
      <c r="DT33" s="644"/>
      <c r="DU33" s="644"/>
      <c r="DV33" s="645"/>
      <c r="DW33" s="628">
        <v>38.799999999999997</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13684</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489761</v>
      </c>
      <c r="CS34" s="624"/>
      <c r="CT34" s="624"/>
      <c r="CU34" s="624"/>
      <c r="CV34" s="624"/>
      <c r="CW34" s="624"/>
      <c r="CX34" s="624"/>
      <c r="CY34" s="625"/>
      <c r="CZ34" s="628">
        <v>12.8</v>
      </c>
      <c r="DA34" s="656"/>
      <c r="DB34" s="656"/>
      <c r="DC34" s="658"/>
      <c r="DD34" s="632">
        <v>417407</v>
      </c>
      <c r="DE34" s="624"/>
      <c r="DF34" s="624"/>
      <c r="DG34" s="624"/>
      <c r="DH34" s="624"/>
      <c r="DI34" s="624"/>
      <c r="DJ34" s="624"/>
      <c r="DK34" s="625"/>
      <c r="DL34" s="632">
        <v>310983</v>
      </c>
      <c r="DM34" s="624"/>
      <c r="DN34" s="624"/>
      <c r="DO34" s="624"/>
      <c r="DP34" s="624"/>
      <c r="DQ34" s="624"/>
      <c r="DR34" s="624"/>
      <c r="DS34" s="624"/>
      <c r="DT34" s="624"/>
      <c r="DU34" s="624"/>
      <c r="DV34" s="625"/>
      <c r="DW34" s="628">
        <v>15.8</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421222</v>
      </c>
      <c r="S35" s="624"/>
      <c r="T35" s="624"/>
      <c r="U35" s="624"/>
      <c r="V35" s="624"/>
      <c r="W35" s="624"/>
      <c r="X35" s="624"/>
      <c r="Y35" s="625"/>
      <c r="Z35" s="626">
        <v>10.8</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44059</v>
      </c>
      <c r="CS35" s="644"/>
      <c r="CT35" s="644"/>
      <c r="CU35" s="644"/>
      <c r="CV35" s="644"/>
      <c r="CW35" s="644"/>
      <c r="CX35" s="644"/>
      <c r="CY35" s="645"/>
      <c r="CZ35" s="628">
        <v>1.2</v>
      </c>
      <c r="DA35" s="656"/>
      <c r="DB35" s="656"/>
      <c r="DC35" s="658"/>
      <c r="DD35" s="632">
        <v>34799</v>
      </c>
      <c r="DE35" s="644"/>
      <c r="DF35" s="644"/>
      <c r="DG35" s="644"/>
      <c r="DH35" s="644"/>
      <c r="DI35" s="644"/>
      <c r="DJ35" s="644"/>
      <c r="DK35" s="645"/>
      <c r="DL35" s="632">
        <v>17558</v>
      </c>
      <c r="DM35" s="644"/>
      <c r="DN35" s="644"/>
      <c r="DO35" s="644"/>
      <c r="DP35" s="644"/>
      <c r="DQ35" s="644"/>
      <c r="DR35" s="644"/>
      <c r="DS35" s="644"/>
      <c r="DT35" s="644"/>
      <c r="DU35" s="644"/>
      <c r="DV35" s="645"/>
      <c r="DW35" s="628">
        <v>0.9</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148476</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372019</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16758</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366406</v>
      </c>
      <c r="CS36" s="624"/>
      <c r="CT36" s="624"/>
      <c r="CU36" s="624"/>
      <c r="CV36" s="624"/>
      <c r="CW36" s="624"/>
      <c r="CX36" s="624"/>
      <c r="CY36" s="625"/>
      <c r="CZ36" s="628">
        <v>9.6</v>
      </c>
      <c r="DA36" s="656"/>
      <c r="DB36" s="656"/>
      <c r="DC36" s="658"/>
      <c r="DD36" s="632">
        <v>333944</v>
      </c>
      <c r="DE36" s="624"/>
      <c r="DF36" s="624"/>
      <c r="DG36" s="624"/>
      <c r="DH36" s="624"/>
      <c r="DI36" s="624"/>
      <c r="DJ36" s="624"/>
      <c r="DK36" s="625"/>
      <c r="DL36" s="632">
        <v>273515</v>
      </c>
      <c r="DM36" s="624"/>
      <c r="DN36" s="624"/>
      <c r="DO36" s="624"/>
      <c r="DP36" s="624"/>
      <c r="DQ36" s="624"/>
      <c r="DR36" s="624"/>
      <c r="DS36" s="624"/>
      <c r="DT36" s="624"/>
      <c r="DU36" s="624"/>
      <c r="DV36" s="625"/>
      <c r="DW36" s="628">
        <v>13.9</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56061</v>
      </c>
      <c r="S37" s="624"/>
      <c r="T37" s="624"/>
      <c r="U37" s="624"/>
      <c r="V37" s="624"/>
      <c r="W37" s="624"/>
      <c r="X37" s="624"/>
      <c r="Y37" s="625"/>
      <c r="Z37" s="626">
        <v>1.4</v>
      </c>
      <c r="AA37" s="626"/>
      <c r="AB37" s="626"/>
      <c r="AC37" s="626"/>
      <c r="AD37" s="627">
        <v>133</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92926</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9390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215208</v>
      </c>
      <c r="CS37" s="644"/>
      <c r="CT37" s="644"/>
      <c r="CU37" s="644"/>
      <c r="CV37" s="644"/>
      <c r="CW37" s="644"/>
      <c r="CX37" s="644"/>
      <c r="CY37" s="645"/>
      <c r="CZ37" s="628">
        <v>5.6</v>
      </c>
      <c r="DA37" s="656"/>
      <c r="DB37" s="656"/>
      <c r="DC37" s="658"/>
      <c r="DD37" s="632">
        <v>215208</v>
      </c>
      <c r="DE37" s="644"/>
      <c r="DF37" s="644"/>
      <c r="DG37" s="644"/>
      <c r="DH37" s="644"/>
      <c r="DI37" s="644"/>
      <c r="DJ37" s="644"/>
      <c r="DK37" s="645"/>
      <c r="DL37" s="632">
        <v>215208</v>
      </c>
      <c r="DM37" s="644"/>
      <c r="DN37" s="644"/>
      <c r="DO37" s="644"/>
      <c r="DP37" s="644"/>
      <c r="DQ37" s="644"/>
      <c r="DR37" s="644"/>
      <c r="DS37" s="644"/>
      <c r="DT37" s="644"/>
      <c r="DU37" s="644"/>
      <c r="DV37" s="645"/>
      <c r="DW37" s="628">
        <v>10.9</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453720</v>
      </c>
      <c r="S38" s="624"/>
      <c r="T38" s="624"/>
      <c r="U38" s="624"/>
      <c r="V38" s="624"/>
      <c r="W38" s="624"/>
      <c r="X38" s="624"/>
      <c r="Y38" s="625"/>
      <c r="Z38" s="626">
        <v>11.6</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t="s">
        <v>122</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449</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372019</v>
      </c>
      <c r="CS38" s="624"/>
      <c r="CT38" s="624"/>
      <c r="CU38" s="624"/>
      <c r="CV38" s="624"/>
      <c r="CW38" s="624"/>
      <c r="CX38" s="624"/>
      <c r="CY38" s="625"/>
      <c r="CZ38" s="628">
        <v>9.6999999999999993</v>
      </c>
      <c r="DA38" s="656"/>
      <c r="DB38" s="656"/>
      <c r="DC38" s="658"/>
      <c r="DD38" s="632">
        <v>316713</v>
      </c>
      <c r="DE38" s="624"/>
      <c r="DF38" s="624"/>
      <c r="DG38" s="624"/>
      <c r="DH38" s="624"/>
      <c r="DI38" s="624"/>
      <c r="DJ38" s="624"/>
      <c r="DK38" s="625"/>
      <c r="DL38" s="632">
        <v>161939</v>
      </c>
      <c r="DM38" s="624"/>
      <c r="DN38" s="624"/>
      <c r="DO38" s="624"/>
      <c r="DP38" s="624"/>
      <c r="DQ38" s="624"/>
      <c r="DR38" s="624"/>
      <c r="DS38" s="624"/>
      <c r="DT38" s="624"/>
      <c r="DU38" s="624"/>
      <c r="DV38" s="625"/>
      <c r="DW38" s="628">
        <v>8.1999999999999993</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598</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594584</v>
      </c>
      <c r="CS39" s="644"/>
      <c r="CT39" s="644"/>
      <c r="CU39" s="644"/>
      <c r="CV39" s="644"/>
      <c r="CW39" s="644"/>
      <c r="CX39" s="644"/>
      <c r="CY39" s="645"/>
      <c r="CZ39" s="628">
        <v>15.6</v>
      </c>
      <c r="DA39" s="656"/>
      <c r="DB39" s="656"/>
      <c r="DC39" s="658"/>
      <c r="DD39" s="632">
        <v>548474</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v>7920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44"/>
      <c r="BE40" s="644"/>
      <c r="BF40" s="669"/>
      <c r="BG40" s="673" t="s">
        <v>331</v>
      </c>
      <c r="BH40" s="674"/>
      <c r="BI40" s="674"/>
      <c r="BJ40" s="674"/>
      <c r="BK40" s="674"/>
      <c r="BL40" s="223"/>
      <c r="BM40" s="621" t="s">
        <v>332</v>
      </c>
      <c r="BN40" s="621"/>
      <c r="BO40" s="621"/>
      <c r="BP40" s="621"/>
      <c r="BQ40" s="621"/>
      <c r="BR40" s="621"/>
      <c r="BS40" s="621"/>
      <c r="BT40" s="621"/>
      <c r="BU40" s="622"/>
      <c r="BV40" s="623">
        <v>76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1940</v>
      </c>
      <c r="CS40" s="624"/>
      <c r="CT40" s="624"/>
      <c r="CU40" s="624"/>
      <c r="CV40" s="624"/>
      <c r="CW40" s="624"/>
      <c r="CX40" s="624"/>
      <c r="CY40" s="625"/>
      <c r="CZ40" s="628">
        <v>0.1</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3908721</v>
      </c>
      <c r="S41" s="696"/>
      <c r="T41" s="696"/>
      <c r="U41" s="696"/>
      <c r="V41" s="696"/>
      <c r="W41" s="696"/>
      <c r="X41" s="696"/>
      <c r="Y41" s="700"/>
      <c r="Z41" s="701">
        <v>100</v>
      </c>
      <c r="AA41" s="701"/>
      <c r="AB41" s="701"/>
      <c r="AC41" s="701"/>
      <c r="AD41" s="702">
        <v>1961879</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90267</v>
      </c>
      <c r="BA41" s="624"/>
      <c r="BB41" s="624"/>
      <c r="BC41" s="624"/>
      <c r="BD41" s="644"/>
      <c r="BE41" s="644"/>
      <c r="BF41" s="669"/>
      <c r="BG41" s="673"/>
      <c r="BH41" s="674"/>
      <c r="BI41" s="674"/>
      <c r="BJ41" s="674"/>
      <c r="BK41" s="674"/>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188826</v>
      </c>
      <c r="BA42" s="696"/>
      <c r="BB42" s="696"/>
      <c r="BC42" s="696"/>
      <c r="BD42" s="682"/>
      <c r="BE42" s="682"/>
      <c r="BF42" s="684"/>
      <c r="BG42" s="675"/>
      <c r="BH42" s="676"/>
      <c r="BI42" s="676"/>
      <c r="BJ42" s="676"/>
      <c r="BK42" s="676"/>
      <c r="BL42" s="224"/>
      <c r="BM42" s="647" t="s">
        <v>339</v>
      </c>
      <c r="BN42" s="647"/>
      <c r="BO42" s="647"/>
      <c r="BP42" s="647"/>
      <c r="BQ42" s="647"/>
      <c r="BR42" s="647"/>
      <c r="BS42" s="647"/>
      <c r="BT42" s="647"/>
      <c r="BU42" s="648"/>
      <c r="BV42" s="695">
        <v>397</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853450</v>
      </c>
      <c r="CS42" s="644"/>
      <c r="CT42" s="644"/>
      <c r="CU42" s="644"/>
      <c r="CV42" s="644"/>
      <c r="CW42" s="644"/>
      <c r="CX42" s="644"/>
      <c r="CY42" s="645"/>
      <c r="CZ42" s="628">
        <v>22.4</v>
      </c>
      <c r="DA42" s="656"/>
      <c r="DB42" s="656"/>
      <c r="DC42" s="658"/>
      <c r="DD42" s="632">
        <v>108274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12542</v>
      </c>
      <c r="CS43" s="644"/>
      <c r="CT43" s="644"/>
      <c r="CU43" s="644"/>
      <c r="CV43" s="644"/>
      <c r="CW43" s="644"/>
      <c r="CX43" s="644"/>
      <c r="CY43" s="645"/>
      <c r="CZ43" s="628">
        <v>0.3</v>
      </c>
      <c r="DA43" s="656"/>
      <c r="DB43" s="656"/>
      <c r="DC43" s="658"/>
      <c r="DD43" s="632">
        <v>12542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765041</v>
      </c>
      <c r="CS44" s="624"/>
      <c r="CT44" s="624"/>
      <c r="CU44" s="624"/>
      <c r="CV44" s="624"/>
      <c r="CW44" s="624"/>
      <c r="CX44" s="624"/>
      <c r="CY44" s="625"/>
      <c r="CZ44" s="628">
        <v>20</v>
      </c>
      <c r="DA44" s="629"/>
      <c r="DB44" s="629"/>
      <c r="DC44" s="635"/>
      <c r="DD44" s="632">
        <v>95887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664605</v>
      </c>
      <c r="CS45" s="644"/>
      <c r="CT45" s="644"/>
      <c r="CU45" s="644"/>
      <c r="CV45" s="644"/>
      <c r="CW45" s="644"/>
      <c r="CX45" s="644"/>
      <c r="CY45" s="645"/>
      <c r="CZ45" s="628">
        <v>17.399999999999999</v>
      </c>
      <c r="DA45" s="656"/>
      <c r="DB45" s="656"/>
      <c r="DC45" s="658"/>
      <c r="DD45" s="632">
        <v>44087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347</v>
      </c>
      <c r="CG46" s="621"/>
      <c r="CH46" s="621"/>
      <c r="CI46" s="621"/>
      <c r="CJ46" s="621"/>
      <c r="CK46" s="621"/>
      <c r="CL46" s="621"/>
      <c r="CM46" s="621"/>
      <c r="CN46" s="621"/>
      <c r="CO46" s="621"/>
      <c r="CP46" s="621"/>
      <c r="CQ46" s="622"/>
      <c r="CR46" s="623">
        <v>70900</v>
      </c>
      <c r="CS46" s="624"/>
      <c r="CT46" s="624"/>
      <c r="CU46" s="624"/>
      <c r="CV46" s="624"/>
      <c r="CW46" s="624"/>
      <c r="CX46" s="624"/>
      <c r="CY46" s="625"/>
      <c r="CZ46" s="628">
        <v>1.9</v>
      </c>
      <c r="DA46" s="629"/>
      <c r="DB46" s="629"/>
      <c r="DC46" s="635"/>
      <c r="DD46" s="632">
        <v>47839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348</v>
      </c>
      <c r="CG47" s="621"/>
      <c r="CH47" s="621"/>
      <c r="CI47" s="621"/>
      <c r="CJ47" s="621"/>
      <c r="CK47" s="621"/>
      <c r="CL47" s="621"/>
      <c r="CM47" s="621"/>
      <c r="CN47" s="621"/>
      <c r="CO47" s="621"/>
      <c r="CP47" s="621"/>
      <c r="CQ47" s="622"/>
      <c r="CR47" s="623">
        <v>88409</v>
      </c>
      <c r="CS47" s="644"/>
      <c r="CT47" s="644"/>
      <c r="CU47" s="644"/>
      <c r="CV47" s="644"/>
      <c r="CW47" s="644"/>
      <c r="CX47" s="644"/>
      <c r="CY47" s="645"/>
      <c r="CZ47" s="628">
        <v>2.2999999999999998</v>
      </c>
      <c r="DA47" s="656"/>
      <c r="DB47" s="656"/>
      <c r="DC47" s="658"/>
      <c r="DD47" s="632">
        <v>12387</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350</v>
      </c>
      <c r="CE49" s="647"/>
      <c r="CF49" s="647"/>
      <c r="CG49" s="647"/>
      <c r="CH49" s="647"/>
      <c r="CI49" s="647"/>
      <c r="CJ49" s="647"/>
      <c r="CK49" s="647"/>
      <c r="CL49" s="647"/>
      <c r="CM49" s="647"/>
      <c r="CN49" s="647"/>
      <c r="CO49" s="647"/>
      <c r="CP49" s="647"/>
      <c r="CQ49" s="648"/>
      <c r="CR49" s="695">
        <v>3817591</v>
      </c>
      <c r="CS49" s="682"/>
      <c r="CT49" s="682"/>
      <c r="CU49" s="682"/>
      <c r="CV49" s="682"/>
      <c r="CW49" s="682"/>
      <c r="CX49" s="682"/>
      <c r="CY49" s="711"/>
      <c r="CZ49" s="703">
        <v>100</v>
      </c>
      <c r="DA49" s="712"/>
      <c r="DB49" s="712"/>
      <c r="DC49" s="713"/>
      <c r="DD49" s="714">
        <v>2694041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skc2GZMiYBXEtSCz31roZzk8MBdc4VO0g2vgKyqd84wGeU2EMgmnwGonoQJX9OKLQZhCGTTT5ATCUR5Iy3IcQ==" saltValue="anr9I3orRQU3Pdm0LbjL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3909</v>
      </c>
      <c r="R7" s="753"/>
      <c r="S7" s="753"/>
      <c r="T7" s="753"/>
      <c r="U7" s="753"/>
      <c r="V7" s="753">
        <v>3818</v>
      </c>
      <c r="W7" s="753"/>
      <c r="X7" s="753"/>
      <c r="Y7" s="753"/>
      <c r="Z7" s="753"/>
      <c r="AA7" s="753">
        <v>91</v>
      </c>
      <c r="AB7" s="753"/>
      <c r="AC7" s="753"/>
      <c r="AD7" s="753"/>
      <c r="AE7" s="754"/>
      <c r="AF7" s="755">
        <v>83</v>
      </c>
      <c r="AG7" s="756"/>
      <c r="AH7" s="756"/>
      <c r="AI7" s="756"/>
      <c r="AJ7" s="757"/>
      <c r="AK7" s="758">
        <v>421</v>
      </c>
      <c r="AL7" s="759"/>
      <c r="AM7" s="759"/>
      <c r="AN7" s="759"/>
      <c r="AO7" s="759"/>
      <c r="AP7" s="759">
        <v>3463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375</v>
      </c>
      <c r="B23" s="789" t="s">
        <v>376</v>
      </c>
      <c r="C23" s="790"/>
      <c r="D23" s="790"/>
      <c r="E23" s="790"/>
      <c r="F23" s="790"/>
      <c r="G23" s="790"/>
      <c r="H23" s="790"/>
      <c r="I23" s="790"/>
      <c r="J23" s="790"/>
      <c r="K23" s="790"/>
      <c r="L23" s="790"/>
      <c r="M23" s="790"/>
      <c r="N23" s="790"/>
      <c r="O23" s="790"/>
      <c r="P23" s="791"/>
      <c r="Q23" s="792">
        <v>3909</v>
      </c>
      <c r="R23" s="793"/>
      <c r="S23" s="793"/>
      <c r="T23" s="793"/>
      <c r="U23" s="793"/>
      <c r="V23" s="793">
        <v>3818</v>
      </c>
      <c r="W23" s="793"/>
      <c r="X23" s="793"/>
      <c r="Y23" s="793"/>
      <c r="Z23" s="793"/>
      <c r="AA23" s="793">
        <v>91</v>
      </c>
      <c r="AB23" s="793"/>
      <c r="AC23" s="793"/>
      <c r="AD23" s="793"/>
      <c r="AE23" s="794"/>
      <c r="AF23" s="795">
        <v>83</v>
      </c>
      <c r="AG23" s="793"/>
      <c r="AH23" s="793"/>
      <c r="AI23" s="793"/>
      <c r="AJ23" s="796"/>
      <c r="AK23" s="797"/>
      <c r="AL23" s="798"/>
      <c r="AM23" s="798"/>
      <c r="AN23" s="798"/>
      <c r="AO23" s="798"/>
      <c r="AP23" s="793">
        <v>3463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387</v>
      </c>
      <c r="C28" s="750"/>
      <c r="D28" s="750"/>
      <c r="E28" s="750"/>
      <c r="F28" s="750"/>
      <c r="G28" s="750"/>
      <c r="H28" s="750"/>
      <c r="I28" s="750"/>
      <c r="J28" s="750"/>
      <c r="K28" s="750"/>
      <c r="L28" s="750"/>
      <c r="M28" s="750"/>
      <c r="N28" s="750"/>
      <c r="O28" s="750"/>
      <c r="P28" s="751"/>
      <c r="Q28" s="822">
        <v>356</v>
      </c>
      <c r="R28" s="823"/>
      <c r="S28" s="823"/>
      <c r="T28" s="823"/>
      <c r="U28" s="823"/>
      <c r="V28" s="823">
        <v>339</v>
      </c>
      <c r="W28" s="823"/>
      <c r="X28" s="823"/>
      <c r="Y28" s="823"/>
      <c r="Z28" s="823"/>
      <c r="AA28" s="823">
        <v>17</v>
      </c>
      <c r="AB28" s="823"/>
      <c r="AC28" s="823"/>
      <c r="AD28" s="823"/>
      <c r="AE28" s="824"/>
      <c r="AF28" s="825">
        <v>17</v>
      </c>
      <c r="AG28" s="823"/>
      <c r="AH28" s="823"/>
      <c r="AI28" s="823"/>
      <c r="AJ28" s="826"/>
      <c r="AK28" s="827">
        <v>46</v>
      </c>
      <c r="AL28" s="828"/>
      <c r="AM28" s="828"/>
      <c r="AN28" s="828"/>
      <c r="AO28" s="828"/>
      <c r="AP28" s="828" t="s">
        <v>548</v>
      </c>
      <c r="AQ28" s="828"/>
      <c r="AR28" s="828"/>
      <c r="AS28" s="828"/>
      <c r="AT28" s="828"/>
      <c r="AU28" s="828" t="s">
        <v>548</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388</v>
      </c>
      <c r="C29" s="781"/>
      <c r="D29" s="781"/>
      <c r="E29" s="781"/>
      <c r="F29" s="781"/>
      <c r="G29" s="781"/>
      <c r="H29" s="781"/>
      <c r="I29" s="781"/>
      <c r="J29" s="781"/>
      <c r="K29" s="781"/>
      <c r="L29" s="781"/>
      <c r="M29" s="781"/>
      <c r="N29" s="781"/>
      <c r="O29" s="781"/>
      <c r="P29" s="782"/>
      <c r="Q29" s="783">
        <v>120</v>
      </c>
      <c r="R29" s="784"/>
      <c r="S29" s="784"/>
      <c r="T29" s="784"/>
      <c r="U29" s="784"/>
      <c r="V29" s="784">
        <v>119</v>
      </c>
      <c r="W29" s="784"/>
      <c r="X29" s="784"/>
      <c r="Y29" s="784"/>
      <c r="Z29" s="784"/>
      <c r="AA29" s="784">
        <v>1</v>
      </c>
      <c r="AB29" s="784"/>
      <c r="AC29" s="784"/>
      <c r="AD29" s="784"/>
      <c r="AE29" s="785"/>
      <c r="AF29" s="786">
        <v>1</v>
      </c>
      <c r="AG29" s="787"/>
      <c r="AH29" s="787"/>
      <c r="AI29" s="787"/>
      <c r="AJ29" s="788"/>
      <c r="AK29" s="834">
        <v>44</v>
      </c>
      <c r="AL29" s="830"/>
      <c r="AM29" s="830"/>
      <c r="AN29" s="830"/>
      <c r="AO29" s="830"/>
      <c r="AP29" s="830">
        <v>6</v>
      </c>
      <c r="AQ29" s="830"/>
      <c r="AR29" s="830"/>
      <c r="AS29" s="830"/>
      <c r="AT29" s="830"/>
      <c r="AU29" s="830" t="s">
        <v>548</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389</v>
      </c>
      <c r="C30" s="781"/>
      <c r="D30" s="781"/>
      <c r="E30" s="781"/>
      <c r="F30" s="781"/>
      <c r="G30" s="781"/>
      <c r="H30" s="781"/>
      <c r="I30" s="781"/>
      <c r="J30" s="781"/>
      <c r="K30" s="781"/>
      <c r="L30" s="781"/>
      <c r="M30" s="781"/>
      <c r="N30" s="781"/>
      <c r="O30" s="781"/>
      <c r="P30" s="782"/>
      <c r="Q30" s="783">
        <v>53</v>
      </c>
      <c r="R30" s="784"/>
      <c r="S30" s="784"/>
      <c r="T30" s="784"/>
      <c r="U30" s="784"/>
      <c r="V30" s="784">
        <v>51</v>
      </c>
      <c r="W30" s="784"/>
      <c r="X30" s="784"/>
      <c r="Y30" s="784"/>
      <c r="Z30" s="784"/>
      <c r="AA30" s="784">
        <v>2</v>
      </c>
      <c r="AB30" s="784"/>
      <c r="AC30" s="784"/>
      <c r="AD30" s="784"/>
      <c r="AE30" s="785"/>
      <c r="AF30" s="786">
        <v>2</v>
      </c>
      <c r="AG30" s="787"/>
      <c r="AH30" s="787"/>
      <c r="AI30" s="787"/>
      <c r="AJ30" s="788"/>
      <c r="AK30" s="834">
        <v>26</v>
      </c>
      <c r="AL30" s="830"/>
      <c r="AM30" s="830"/>
      <c r="AN30" s="830"/>
      <c r="AO30" s="830"/>
      <c r="AP30" s="830" t="s">
        <v>548</v>
      </c>
      <c r="AQ30" s="830"/>
      <c r="AR30" s="830"/>
      <c r="AS30" s="830"/>
      <c r="AT30" s="830"/>
      <c r="AU30" s="830" t="s">
        <v>548</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390</v>
      </c>
      <c r="C31" s="781"/>
      <c r="D31" s="781"/>
      <c r="E31" s="781"/>
      <c r="F31" s="781"/>
      <c r="G31" s="781"/>
      <c r="H31" s="781"/>
      <c r="I31" s="781"/>
      <c r="J31" s="781"/>
      <c r="K31" s="781"/>
      <c r="L31" s="781"/>
      <c r="M31" s="781"/>
      <c r="N31" s="781"/>
      <c r="O31" s="781"/>
      <c r="P31" s="782"/>
      <c r="Q31" s="783">
        <v>574</v>
      </c>
      <c r="R31" s="784"/>
      <c r="S31" s="784"/>
      <c r="T31" s="784"/>
      <c r="U31" s="784"/>
      <c r="V31" s="784">
        <v>523</v>
      </c>
      <c r="W31" s="784"/>
      <c r="X31" s="784"/>
      <c r="Y31" s="784"/>
      <c r="Z31" s="784"/>
      <c r="AA31" s="784">
        <v>51</v>
      </c>
      <c r="AB31" s="784"/>
      <c r="AC31" s="784"/>
      <c r="AD31" s="784"/>
      <c r="AE31" s="785"/>
      <c r="AF31" s="786">
        <v>51</v>
      </c>
      <c r="AG31" s="787"/>
      <c r="AH31" s="787"/>
      <c r="AI31" s="787"/>
      <c r="AJ31" s="788"/>
      <c r="AK31" s="834">
        <v>104</v>
      </c>
      <c r="AL31" s="830"/>
      <c r="AM31" s="830"/>
      <c r="AN31" s="830"/>
      <c r="AO31" s="830"/>
      <c r="AP31" s="830" t="s">
        <v>548</v>
      </c>
      <c r="AQ31" s="830"/>
      <c r="AR31" s="830"/>
      <c r="AS31" s="830"/>
      <c r="AT31" s="830"/>
      <c r="AU31" s="830" t="s">
        <v>548</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391</v>
      </c>
      <c r="C32" s="781"/>
      <c r="D32" s="781"/>
      <c r="E32" s="781"/>
      <c r="F32" s="781"/>
      <c r="G32" s="781"/>
      <c r="H32" s="781"/>
      <c r="I32" s="781"/>
      <c r="J32" s="781"/>
      <c r="K32" s="781"/>
      <c r="L32" s="781"/>
      <c r="M32" s="781"/>
      <c r="N32" s="781"/>
      <c r="O32" s="781"/>
      <c r="P32" s="782"/>
      <c r="Q32" s="783">
        <v>149</v>
      </c>
      <c r="R32" s="784"/>
      <c r="S32" s="784"/>
      <c r="T32" s="784"/>
      <c r="U32" s="784"/>
      <c r="V32" s="784">
        <v>147</v>
      </c>
      <c r="W32" s="784"/>
      <c r="X32" s="784"/>
      <c r="Y32" s="784"/>
      <c r="Z32" s="784"/>
      <c r="AA32" s="784">
        <v>2</v>
      </c>
      <c r="AB32" s="784"/>
      <c r="AC32" s="784"/>
      <c r="AD32" s="784"/>
      <c r="AE32" s="785"/>
      <c r="AF32" s="786">
        <v>2</v>
      </c>
      <c r="AG32" s="787"/>
      <c r="AH32" s="787"/>
      <c r="AI32" s="787"/>
      <c r="AJ32" s="788"/>
      <c r="AK32" s="834">
        <v>93</v>
      </c>
      <c r="AL32" s="830"/>
      <c r="AM32" s="830"/>
      <c r="AN32" s="830"/>
      <c r="AO32" s="830"/>
      <c r="AP32" s="830">
        <v>711</v>
      </c>
      <c r="AQ32" s="830"/>
      <c r="AR32" s="830"/>
      <c r="AS32" s="830"/>
      <c r="AT32" s="830"/>
      <c r="AU32" s="830">
        <v>288</v>
      </c>
      <c r="AV32" s="830"/>
      <c r="AW32" s="830"/>
      <c r="AX32" s="830"/>
      <c r="AY32" s="830"/>
      <c r="AZ32" s="831"/>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72</v>
      </c>
      <c r="AG63" s="844"/>
      <c r="AH63" s="844"/>
      <c r="AI63" s="844"/>
      <c r="AJ63" s="845"/>
      <c r="AK63" s="846"/>
      <c r="AL63" s="841"/>
      <c r="AM63" s="841"/>
      <c r="AN63" s="841"/>
      <c r="AO63" s="841"/>
      <c r="AP63" s="844">
        <v>717</v>
      </c>
      <c r="AQ63" s="844"/>
      <c r="AR63" s="844"/>
      <c r="AS63" s="844"/>
      <c r="AT63" s="844"/>
      <c r="AU63" s="844">
        <v>288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542</v>
      </c>
      <c r="C68" s="870"/>
      <c r="D68" s="870"/>
      <c r="E68" s="870"/>
      <c r="F68" s="870"/>
      <c r="G68" s="870"/>
      <c r="H68" s="870"/>
      <c r="I68" s="870"/>
      <c r="J68" s="870"/>
      <c r="K68" s="870"/>
      <c r="L68" s="870"/>
      <c r="M68" s="870"/>
      <c r="N68" s="870"/>
      <c r="O68" s="870"/>
      <c r="P68" s="871"/>
      <c r="Q68" s="872">
        <v>6239</v>
      </c>
      <c r="R68" s="866"/>
      <c r="S68" s="866"/>
      <c r="T68" s="866"/>
      <c r="U68" s="866"/>
      <c r="V68" s="866">
        <v>6001</v>
      </c>
      <c r="W68" s="866"/>
      <c r="X68" s="866"/>
      <c r="Y68" s="866"/>
      <c r="Z68" s="866"/>
      <c r="AA68" s="866">
        <v>238</v>
      </c>
      <c r="AB68" s="866"/>
      <c r="AC68" s="866"/>
      <c r="AD68" s="866"/>
      <c r="AE68" s="866"/>
      <c r="AF68" s="866">
        <v>228</v>
      </c>
      <c r="AG68" s="866"/>
      <c r="AH68" s="866"/>
      <c r="AI68" s="866"/>
      <c r="AJ68" s="866"/>
      <c r="AK68" s="866">
        <v>0</v>
      </c>
      <c r="AL68" s="866"/>
      <c r="AM68" s="866"/>
      <c r="AN68" s="866"/>
      <c r="AO68" s="866"/>
      <c r="AP68" s="866">
        <v>2949</v>
      </c>
      <c r="AQ68" s="866"/>
      <c r="AR68" s="866"/>
      <c r="AS68" s="866"/>
      <c r="AT68" s="866"/>
      <c r="AU68" s="866">
        <v>352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543</v>
      </c>
      <c r="C69" s="874"/>
      <c r="D69" s="874"/>
      <c r="E69" s="874"/>
      <c r="F69" s="874"/>
      <c r="G69" s="874"/>
      <c r="H69" s="874"/>
      <c r="I69" s="874"/>
      <c r="J69" s="874"/>
      <c r="K69" s="874"/>
      <c r="L69" s="874"/>
      <c r="M69" s="874"/>
      <c r="N69" s="874"/>
      <c r="O69" s="874"/>
      <c r="P69" s="875"/>
      <c r="Q69" s="876">
        <v>5908</v>
      </c>
      <c r="R69" s="830"/>
      <c r="S69" s="830"/>
      <c r="T69" s="830"/>
      <c r="U69" s="830"/>
      <c r="V69" s="830">
        <v>3386</v>
      </c>
      <c r="W69" s="830"/>
      <c r="X69" s="830"/>
      <c r="Y69" s="830"/>
      <c r="Z69" s="830"/>
      <c r="AA69" s="830">
        <v>2522</v>
      </c>
      <c r="AB69" s="830"/>
      <c r="AC69" s="830"/>
      <c r="AD69" s="830"/>
      <c r="AE69" s="830"/>
      <c r="AF69" s="830">
        <v>2522</v>
      </c>
      <c r="AG69" s="830"/>
      <c r="AH69" s="830"/>
      <c r="AI69" s="830"/>
      <c r="AJ69" s="830"/>
      <c r="AK69" s="830">
        <v>0</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544</v>
      </c>
      <c r="C70" s="874"/>
      <c r="D70" s="874"/>
      <c r="E70" s="874"/>
      <c r="F70" s="874"/>
      <c r="G70" s="874"/>
      <c r="H70" s="874"/>
      <c r="I70" s="874"/>
      <c r="J70" s="874"/>
      <c r="K70" s="874"/>
      <c r="L70" s="874"/>
      <c r="M70" s="874"/>
      <c r="N70" s="874"/>
      <c r="O70" s="874"/>
      <c r="P70" s="875"/>
      <c r="Q70" s="876">
        <v>127</v>
      </c>
      <c r="R70" s="830"/>
      <c r="S70" s="830"/>
      <c r="T70" s="830"/>
      <c r="U70" s="830"/>
      <c r="V70" s="830">
        <v>122</v>
      </c>
      <c r="W70" s="830"/>
      <c r="X70" s="830"/>
      <c r="Y70" s="830"/>
      <c r="Z70" s="830"/>
      <c r="AA70" s="830">
        <v>5</v>
      </c>
      <c r="AB70" s="830"/>
      <c r="AC70" s="830"/>
      <c r="AD70" s="830"/>
      <c r="AE70" s="830"/>
      <c r="AF70" s="830">
        <v>5</v>
      </c>
      <c r="AG70" s="830"/>
      <c r="AH70" s="830"/>
      <c r="AI70" s="830"/>
      <c r="AJ70" s="830"/>
      <c r="AK70" s="830">
        <v>10</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545</v>
      </c>
      <c r="C71" s="874"/>
      <c r="D71" s="874"/>
      <c r="E71" s="874"/>
      <c r="F71" s="874"/>
      <c r="G71" s="874"/>
      <c r="H71" s="874"/>
      <c r="I71" s="874"/>
      <c r="J71" s="874"/>
      <c r="K71" s="874"/>
      <c r="L71" s="874"/>
      <c r="M71" s="874"/>
      <c r="N71" s="874"/>
      <c r="O71" s="874"/>
      <c r="P71" s="875"/>
      <c r="Q71" s="876">
        <v>618</v>
      </c>
      <c r="R71" s="830"/>
      <c r="S71" s="830"/>
      <c r="T71" s="830"/>
      <c r="U71" s="830"/>
      <c r="V71" s="830">
        <v>567</v>
      </c>
      <c r="W71" s="830"/>
      <c r="X71" s="830"/>
      <c r="Y71" s="830"/>
      <c r="Z71" s="830"/>
      <c r="AA71" s="830">
        <v>51</v>
      </c>
      <c r="AB71" s="830"/>
      <c r="AC71" s="830"/>
      <c r="AD71" s="830"/>
      <c r="AE71" s="830"/>
      <c r="AF71" s="830">
        <v>51</v>
      </c>
      <c r="AG71" s="830"/>
      <c r="AH71" s="830"/>
      <c r="AI71" s="830"/>
      <c r="AJ71" s="830"/>
      <c r="AK71" s="830">
        <v>38</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546</v>
      </c>
      <c r="C72" s="874"/>
      <c r="D72" s="874"/>
      <c r="E72" s="874"/>
      <c r="F72" s="874"/>
      <c r="G72" s="874"/>
      <c r="H72" s="874"/>
      <c r="I72" s="874"/>
      <c r="J72" s="874"/>
      <c r="K72" s="874"/>
      <c r="L72" s="874"/>
      <c r="M72" s="874"/>
      <c r="N72" s="874"/>
      <c r="O72" s="874"/>
      <c r="P72" s="875"/>
      <c r="Q72" s="876">
        <v>177493</v>
      </c>
      <c r="R72" s="830"/>
      <c r="S72" s="830"/>
      <c r="T72" s="830"/>
      <c r="U72" s="830"/>
      <c r="V72" s="830">
        <v>175048</v>
      </c>
      <c r="W72" s="830"/>
      <c r="X72" s="830"/>
      <c r="Y72" s="830"/>
      <c r="Z72" s="830"/>
      <c r="AA72" s="830">
        <v>2445</v>
      </c>
      <c r="AB72" s="830"/>
      <c r="AC72" s="830"/>
      <c r="AD72" s="830"/>
      <c r="AE72" s="830"/>
      <c r="AF72" s="830">
        <v>2442</v>
      </c>
      <c r="AG72" s="830"/>
      <c r="AH72" s="830"/>
      <c r="AI72" s="830"/>
      <c r="AJ72" s="830"/>
      <c r="AK72" s="830">
        <v>6094</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547</v>
      </c>
      <c r="C73" s="874"/>
      <c r="D73" s="874"/>
      <c r="E73" s="874"/>
      <c r="F73" s="874"/>
      <c r="G73" s="874"/>
      <c r="H73" s="874"/>
      <c r="I73" s="874"/>
      <c r="J73" s="874"/>
      <c r="K73" s="874"/>
      <c r="L73" s="874"/>
      <c r="M73" s="874"/>
      <c r="N73" s="874"/>
      <c r="O73" s="874"/>
      <c r="P73" s="875"/>
      <c r="Q73" s="876">
        <v>895</v>
      </c>
      <c r="R73" s="830"/>
      <c r="S73" s="830"/>
      <c r="T73" s="830"/>
      <c r="U73" s="830"/>
      <c r="V73" s="830">
        <v>875</v>
      </c>
      <c r="W73" s="830"/>
      <c r="X73" s="830"/>
      <c r="Y73" s="830"/>
      <c r="Z73" s="830"/>
      <c r="AA73" s="830">
        <v>20</v>
      </c>
      <c r="AB73" s="830"/>
      <c r="AC73" s="830"/>
      <c r="AD73" s="830"/>
      <c r="AE73" s="830"/>
      <c r="AF73" s="830">
        <v>20</v>
      </c>
      <c r="AG73" s="830"/>
      <c r="AH73" s="830"/>
      <c r="AI73" s="830"/>
      <c r="AJ73" s="830"/>
      <c r="AK73" s="830">
        <v>60</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5268</v>
      </c>
      <c r="AG88" s="844"/>
      <c r="AH88" s="844"/>
      <c r="AI88" s="844"/>
      <c r="AJ88" s="844"/>
      <c r="AK88" s="841"/>
      <c r="AL88" s="841"/>
      <c r="AM88" s="841"/>
      <c r="AN88" s="841"/>
      <c r="AO88" s="841"/>
      <c r="AP88" s="844">
        <v>2949</v>
      </c>
      <c r="AQ88" s="844"/>
      <c r="AR88" s="844"/>
      <c r="AS88" s="844"/>
      <c r="AT88" s="844"/>
      <c r="AU88" s="844">
        <v>352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30"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297405</v>
      </c>
      <c r="AB110" s="900"/>
      <c r="AC110" s="900"/>
      <c r="AD110" s="900"/>
      <c r="AE110" s="901"/>
      <c r="AF110" s="902">
        <v>312539</v>
      </c>
      <c r="AG110" s="900"/>
      <c r="AH110" s="900"/>
      <c r="AI110" s="900"/>
      <c r="AJ110" s="901"/>
      <c r="AK110" s="902">
        <v>337094</v>
      </c>
      <c r="AL110" s="900"/>
      <c r="AM110" s="900"/>
      <c r="AN110" s="900"/>
      <c r="AO110" s="901"/>
      <c r="AP110" s="903">
        <v>20.3</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3342364</v>
      </c>
      <c r="BR110" s="931"/>
      <c r="BS110" s="931"/>
      <c r="BT110" s="931"/>
      <c r="BU110" s="931"/>
      <c r="BV110" s="931">
        <v>3368416</v>
      </c>
      <c r="BW110" s="931"/>
      <c r="BX110" s="931"/>
      <c r="BY110" s="931"/>
      <c r="BZ110" s="931"/>
      <c r="CA110" s="931">
        <v>3463415</v>
      </c>
      <c r="CB110" s="931"/>
      <c r="CC110" s="931"/>
      <c r="CD110" s="931"/>
      <c r="CE110" s="931"/>
      <c r="CF110" s="944">
        <v>208.7</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169290</v>
      </c>
      <c r="BR112" s="926"/>
      <c r="BS112" s="926"/>
      <c r="BT112" s="926"/>
      <c r="BU112" s="926"/>
      <c r="BV112" s="926">
        <v>187460</v>
      </c>
      <c r="BW112" s="926"/>
      <c r="BX112" s="926"/>
      <c r="BY112" s="926"/>
      <c r="BZ112" s="926"/>
      <c r="CA112" s="926">
        <v>287979</v>
      </c>
      <c r="CB112" s="926"/>
      <c r="CC112" s="926"/>
      <c r="CD112" s="926"/>
      <c r="CE112" s="926"/>
      <c r="CF112" s="920">
        <v>17.399999999999999</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18225</v>
      </c>
      <c r="AB113" s="938"/>
      <c r="AC113" s="938"/>
      <c r="AD113" s="938"/>
      <c r="AE113" s="939"/>
      <c r="AF113" s="940">
        <v>42519</v>
      </c>
      <c r="AG113" s="938"/>
      <c r="AH113" s="938"/>
      <c r="AI113" s="938"/>
      <c r="AJ113" s="939"/>
      <c r="AK113" s="940">
        <v>77524</v>
      </c>
      <c r="AL113" s="938"/>
      <c r="AM113" s="938"/>
      <c r="AN113" s="938"/>
      <c r="AO113" s="939"/>
      <c r="AP113" s="941">
        <v>4.7</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398210</v>
      </c>
      <c r="BR113" s="926"/>
      <c r="BS113" s="926"/>
      <c r="BT113" s="926"/>
      <c r="BU113" s="926"/>
      <c r="BV113" s="926">
        <v>375443</v>
      </c>
      <c r="BW113" s="926"/>
      <c r="BX113" s="926"/>
      <c r="BY113" s="926"/>
      <c r="BZ113" s="926"/>
      <c r="CA113" s="926">
        <v>351860</v>
      </c>
      <c r="CB113" s="926"/>
      <c r="CC113" s="926"/>
      <c r="CD113" s="926"/>
      <c r="CE113" s="926"/>
      <c r="CF113" s="920">
        <v>21.2</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8970</v>
      </c>
      <c r="AB114" s="959"/>
      <c r="AC114" s="959"/>
      <c r="AD114" s="959"/>
      <c r="AE114" s="960"/>
      <c r="AF114" s="961">
        <v>10956</v>
      </c>
      <c r="AG114" s="959"/>
      <c r="AH114" s="959"/>
      <c r="AI114" s="959"/>
      <c r="AJ114" s="960"/>
      <c r="AK114" s="961">
        <v>6845</v>
      </c>
      <c r="AL114" s="959"/>
      <c r="AM114" s="959"/>
      <c r="AN114" s="959"/>
      <c r="AO114" s="960"/>
      <c r="AP114" s="962">
        <v>0.4</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321588</v>
      </c>
      <c r="BR114" s="926"/>
      <c r="BS114" s="926"/>
      <c r="BT114" s="926"/>
      <c r="BU114" s="926"/>
      <c r="BV114" s="926">
        <v>161506</v>
      </c>
      <c r="BW114" s="926"/>
      <c r="BX114" s="926"/>
      <c r="BY114" s="926"/>
      <c r="BZ114" s="926"/>
      <c r="CA114" s="926">
        <v>207591</v>
      </c>
      <c r="CB114" s="926"/>
      <c r="CC114" s="926"/>
      <c r="CD114" s="926"/>
      <c r="CE114" s="926"/>
      <c r="CF114" s="920">
        <v>12.5</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145</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324745</v>
      </c>
      <c r="AB117" s="979"/>
      <c r="AC117" s="979"/>
      <c r="AD117" s="979"/>
      <c r="AE117" s="980"/>
      <c r="AF117" s="981">
        <v>366014</v>
      </c>
      <c r="AG117" s="979"/>
      <c r="AH117" s="979"/>
      <c r="AI117" s="979"/>
      <c r="AJ117" s="980"/>
      <c r="AK117" s="981">
        <v>421463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439</v>
      </c>
      <c r="BP119" s="1005"/>
      <c r="BQ119" s="999">
        <v>4231452</v>
      </c>
      <c r="BR119" s="1000"/>
      <c r="BS119" s="1000"/>
      <c r="BT119" s="1000"/>
      <c r="BU119" s="1000"/>
      <c r="BV119" s="1000">
        <v>4092825</v>
      </c>
      <c r="BW119" s="1000"/>
      <c r="BX119" s="1000"/>
      <c r="BY119" s="1000"/>
      <c r="BZ119" s="1000"/>
      <c r="CA119" s="1000">
        <v>4310845</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1206143</v>
      </c>
      <c r="BR120" s="931"/>
      <c r="BS120" s="931"/>
      <c r="BT120" s="931"/>
      <c r="BU120" s="931"/>
      <c r="BV120" s="931">
        <v>1509086</v>
      </c>
      <c r="BW120" s="931"/>
      <c r="BX120" s="931"/>
      <c r="BY120" s="931"/>
      <c r="BZ120" s="931"/>
      <c r="CA120" s="931">
        <v>1825430</v>
      </c>
      <c r="CB120" s="931"/>
      <c r="CC120" s="931"/>
      <c r="CD120" s="931"/>
      <c r="CE120" s="931"/>
      <c r="CF120" s="944">
        <v>110</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169290</v>
      </c>
      <c r="DH120" s="931"/>
      <c r="DI120" s="931"/>
      <c r="DJ120" s="931"/>
      <c r="DK120" s="931"/>
      <c r="DL120" s="931">
        <v>187460</v>
      </c>
      <c r="DM120" s="931"/>
      <c r="DN120" s="931"/>
      <c r="DO120" s="931"/>
      <c r="DP120" s="931"/>
      <c r="DQ120" s="931">
        <v>287979</v>
      </c>
      <c r="DR120" s="931"/>
      <c r="DS120" s="931"/>
      <c r="DT120" s="931"/>
      <c r="DU120" s="931"/>
      <c r="DV120" s="932">
        <v>17.399999999999999</v>
      </c>
      <c r="DW120" s="932"/>
      <c r="DX120" s="932"/>
      <c r="DY120" s="932"/>
      <c r="DZ120" s="933"/>
    </row>
    <row r="121" spans="1:130" s="230"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3006364</v>
      </c>
      <c r="BR122" s="1000"/>
      <c r="BS122" s="1000"/>
      <c r="BT122" s="1000"/>
      <c r="BU122" s="1000"/>
      <c r="BV122" s="1000">
        <v>2986752</v>
      </c>
      <c r="BW122" s="1000"/>
      <c r="BX122" s="1000"/>
      <c r="BY122" s="1000"/>
      <c r="BZ122" s="1000"/>
      <c r="CA122" s="1000">
        <v>3001609</v>
      </c>
      <c r="CB122" s="1000"/>
      <c r="CC122" s="1000"/>
      <c r="CD122" s="1000"/>
      <c r="CE122" s="1000"/>
      <c r="CF122" s="1017">
        <v>180.9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447</v>
      </c>
      <c r="BP123" s="1005"/>
      <c r="BQ123" s="1063">
        <v>4212507</v>
      </c>
      <c r="BR123" s="1064"/>
      <c r="BS123" s="1064"/>
      <c r="BT123" s="1064"/>
      <c r="BU123" s="1064"/>
      <c r="BV123" s="1064">
        <v>4495838</v>
      </c>
      <c r="BW123" s="1064"/>
      <c r="BX123" s="1064"/>
      <c r="BY123" s="1064"/>
      <c r="BZ123" s="1064"/>
      <c r="CA123" s="1064">
        <v>4827039</v>
      </c>
      <c r="CB123" s="1064"/>
      <c r="CC123" s="1064"/>
      <c r="CD123" s="1064"/>
      <c r="CE123" s="1064"/>
      <c r="CF123" s="1001"/>
      <c r="CG123" s="1002"/>
      <c r="CH123" s="1002"/>
      <c r="CI123" s="1002"/>
      <c r="CJ123" s="1003"/>
      <c r="CK123" s="1009"/>
      <c r="CL123" s="1010"/>
      <c r="CM123" s="1010"/>
      <c r="CN123" s="1010"/>
      <c r="CO123" s="1011"/>
      <c r="CP123" s="1019" t="s">
        <v>387</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1.1000000000000001</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2000494</v>
      </c>
      <c r="AB129" s="959"/>
      <c r="AC129" s="959"/>
      <c r="AD129" s="959"/>
      <c r="AE129" s="960"/>
      <c r="AF129" s="961">
        <v>1951283</v>
      </c>
      <c r="AG129" s="959"/>
      <c r="AH129" s="959"/>
      <c r="AI129" s="959"/>
      <c r="AJ129" s="960"/>
      <c r="AK129" s="961">
        <v>1956859</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281484</v>
      </c>
      <c r="AB130" s="959"/>
      <c r="AC130" s="959"/>
      <c r="AD130" s="959"/>
      <c r="AE130" s="960"/>
      <c r="AF130" s="961">
        <v>280672</v>
      </c>
      <c r="AG130" s="959"/>
      <c r="AH130" s="959"/>
      <c r="AI130" s="959"/>
      <c r="AJ130" s="960"/>
      <c r="AK130" s="961">
        <v>297237</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1719010</v>
      </c>
      <c r="AB131" s="986"/>
      <c r="AC131" s="986"/>
      <c r="AD131" s="986"/>
      <c r="AE131" s="987"/>
      <c r="AF131" s="985">
        <v>1670611</v>
      </c>
      <c r="AG131" s="986"/>
      <c r="AH131" s="986"/>
      <c r="AI131" s="986"/>
      <c r="AJ131" s="987"/>
      <c r="AK131" s="985">
        <v>1659622</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2.51662294</v>
      </c>
      <c r="AB132" s="1097"/>
      <c r="AC132" s="1097"/>
      <c r="AD132" s="1097"/>
      <c r="AE132" s="1098"/>
      <c r="AF132" s="1099">
        <v>5.1084303889999996</v>
      </c>
      <c r="AG132" s="1097"/>
      <c r="AH132" s="1097"/>
      <c r="AI132" s="1097"/>
      <c r="AJ132" s="1098"/>
      <c r="AK132" s="1099">
        <v>7.4851984370000002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3</v>
      </c>
      <c r="AB133" s="1080"/>
      <c r="AC133" s="1080"/>
      <c r="AD133" s="1080"/>
      <c r="AE133" s="1081"/>
      <c r="AF133" s="1079">
        <v>3.1</v>
      </c>
      <c r="AG133" s="1080"/>
      <c r="AH133" s="1080"/>
      <c r="AI133" s="1080"/>
      <c r="AJ133" s="1081"/>
      <c r="AK133" s="1079">
        <v>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OCIJBN4YO5EtYND43DLlPJGoNFCgx7Pe7q8BYkeQC2wRvgDc9mVzgeoRg+34LiktCKIiAQAXfnTMFTTBo2dFA==" saltValue="WEIjBZPKcqNpqxkEMHc08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YP2DDVMxje3f6w46gG1xYhHK/hGabSe8v1RDH9CFg4gwgkVPBF6grt0skbbTch69YeIHs9bMDmcd2ETjcZj1w==" saltValue="bi6lPJjfk2TJeGDpQtriL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RK1IQpCFW5lsePIkaXQsPETskIwaGkLCUwdZlbaMyxXx2T5dXD/Z8mIMclER6APGPbmqBqCyMmH7Ozd+BDvw==" saltValue="irLwHU7Xl61CZCCiVu4A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447117</v>
      </c>
      <c r="AP9" s="281">
        <v>203884</v>
      </c>
      <c r="AQ9" s="282">
        <v>217348</v>
      </c>
      <c r="AR9" s="283">
        <v>-6.2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113056</v>
      </c>
      <c r="AP10" s="284">
        <v>51553</v>
      </c>
      <c r="AQ10" s="285">
        <v>32038</v>
      </c>
      <c r="AR10" s="286">
        <v>60.9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t="s">
        <v>484</v>
      </c>
      <c r="AP11" s="284" t="s">
        <v>484</v>
      </c>
      <c r="AQ11" s="285">
        <v>835</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484</v>
      </c>
      <c r="AP12" s="284" t="s">
        <v>484</v>
      </c>
      <c r="AQ12" s="285" t="s">
        <v>484</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78275</v>
      </c>
      <c r="AP13" s="284">
        <v>35693</v>
      </c>
      <c r="AQ13" s="285">
        <v>7824</v>
      </c>
      <c r="AR13" s="286">
        <v>356.2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12542</v>
      </c>
      <c r="AP14" s="284">
        <v>5719</v>
      </c>
      <c r="AQ14" s="285">
        <v>4511</v>
      </c>
      <c r="AR14" s="286">
        <v>26.8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-41328</v>
      </c>
      <c r="AP15" s="284">
        <v>-18845</v>
      </c>
      <c r="AQ15" s="285">
        <v>-13520</v>
      </c>
      <c r="AR15" s="286">
        <v>39.4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609662</v>
      </c>
      <c r="AP16" s="284">
        <v>278004</v>
      </c>
      <c r="AQ16" s="285">
        <v>249036</v>
      </c>
      <c r="AR16" s="286">
        <v>11.6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22.8</v>
      </c>
      <c r="AP21" s="298">
        <v>21</v>
      </c>
      <c r="AQ21" s="299">
        <v>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100.6</v>
      </c>
      <c r="AP22" s="303">
        <v>95.5</v>
      </c>
      <c r="AQ22" s="304">
        <v>5.0999999999999996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337094</v>
      </c>
      <c r="AP32" s="312">
        <v>153714</v>
      </c>
      <c r="AQ32" s="313">
        <v>141939</v>
      </c>
      <c r="AR32" s="314">
        <v>8.3000000000000007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484</v>
      </c>
      <c r="AP34" s="312" t="s">
        <v>484</v>
      </c>
      <c r="AQ34" s="313" t="s">
        <v>484</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77524</v>
      </c>
      <c r="AP35" s="312">
        <v>35351</v>
      </c>
      <c r="AQ35" s="313">
        <v>33103</v>
      </c>
      <c r="AR35" s="314">
        <v>6.8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6845</v>
      </c>
      <c r="AP36" s="312">
        <v>3121</v>
      </c>
      <c r="AQ36" s="313">
        <v>3141</v>
      </c>
      <c r="AR36" s="314">
        <v>-0.6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t="s">
        <v>484</v>
      </c>
      <c r="AP37" s="312" t="s">
        <v>484</v>
      </c>
      <c r="AQ37" s="313">
        <v>429</v>
      </c>
      <c r="AR37" s="314" t="s">
        <v>484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484</v>
      </c>
      <c r="AP38" s="315" t="s">
        <v>484</v>
      </c>
      <c r="AQ38" s="316">
        <v>16</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t="s">
        <v>484</v>
      </c>
      <c r="AP39" s="312" t="s">
        <v>484</v>
      </c>
      <c r="AQ39" s="313">
        <v>-2776</v>
      </c>
      <c r="AR39" s="314" t="s">
        <v>484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-297237</v>
      </c>
      <c r="AP40" s="312">
        <v>-135539</v>
      </c>
      <c r="AQ40" s="313">
        <v>-127875</v>
      </c>
      <c r="AR40" s="314">
        <v>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124226</v>
      </c>
      <c r="AP41" s="312">
        <v>56647</v>
      </c>
      <c r="AQ41" s="313">
        <v>47977</v>
      </c>
      <c r="AR41" s="314">
        <v>18.100000000000001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701847</v>
      </c>
      <c r="AN51" s="334">
        <v>272350</v>
      </c>
      <c r="AO51" s="335">
        <v>-8.9</v>
      </c>
      <c r="AP51" s="336">
        <v>264232</v>
      </c>
      <c r="AQ51" s="337">
        <v>15.8</v>
      </c>
      <c r="AR51" s="338">
        <v>-24.7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418344</v>
      </c>
      <c r="AN52" s="342">
        <v>162338</v>
      </c>
      <c r="AO52" s="343">
        <v>206.6</v>
      </c>
      <c r="AP52" s="344">
        <v>133959</v>
      </c>
      <c r="AQ52" s="345">
        <v>13.9</v>
      </c>
      <c r="AR52" s="346">
        <v>192.7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793684</v>
      </c>
      <c r="AN53" s="334">
        <v>318110</v>
      </c>
      <c r="AO53" s="335">
        <v>16.8</v>
      </c>
      <c r="AP53" s="336">
        <v>263613</v>
      </c>
      <c r="AQ53" s="337">
        <v>-0.2</v>
      </c>
      <c r="AR53" s="338">
        <v>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388564</v>
      </c>
      <c r="AN54" s="342">
        <v>155737</v>
      </c>
      <c r="AO54" s="343">
        <v>-4.0999999999999996</v>
      </c>
      <c r="AP54" s="344">
        <v>128823</v>
      </c>
      <c r="AQ54" s="345">
        <v>-3.8</v>
      </c>
      <c r="AR54" s="346">
        <v>-0.3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563077</v>
      </c>
      <c r="AN55" s="334">
        <v>232101</v>
      </c>
      <c r="AO55" s="335">
        <v>-27</v>
      </c>
      <c r="AP55" s="336">
        <v>330026</v>
      </c>
      <c r="AQ55" s="337">
        <v>25.2</v>
      </c>
      <c r="AR55" s="338">
        <v>-52.2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142009</v>
      </c>
      <c r="AN56" s="342">
        <v>58536</v>
      </c>
      <c r="AO56" s="343">
        <v>-62.4</v>
      </c>
      <c r="AP56" s="344">
        <v>141075</v>
      </c>
      <c r="AQ56" s="345">
        <v>9.5</v>
      </c>
      <c r="AR56" s="346">
        <v>-71.900000000000006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428012</v>
      </c>
      <c r="AN57" s="334">
        <v>185206</v>
      </c>
      <c r="AO57" s="335">
        <v>-20.2</v>
      </c>
      <c r="AP57" s="336">
        <v>278179</v>
      </c>
      <c r="AQ57" s="337">
        <v>-15.7</v>
      </c>
      <c r="AR57" s="338">
        <v>-4.5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67977</v>
      </c>
      <c r="AN58" s="342">
        <v>29415</v>
      </c>
      <c r="AO58" s="343">
        <v>-49.7</v>
      </c>
      <c r="AP58" s="344">
        <v>122182</v>
      </c>
      <c r="AQ58" s="345">
        <v>-13.4</v>
      </c>
      <c r="AR58" s="346">
        <v>-36.299999999999997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765041</v>
      </c>
      <c r="AN59" s="334">
        <v>348856</v>
      </c>
      <c r="AO59" s="335">
        <v>88.4</v>
      </c>
      <c r="AP59" s="336">
        <v>283153</v>
      </c>
      <c r="AQ59" s="337">
        <v>1.8</v>
      </c>
      <c r="AR59" s="338">
        <v>86.6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70900</v>
      </c>
      <c r="AN60" s="342">
        <v>32330</v>
      </c>
      <c r="AO60" s="343">
        <v>9.9</v>
      </c>
      <c r="AP60" s="344">
        <v>127593</v>
      </c>
      <c r="AQ60" s="345">
        <v>4.4000000000000004</v>
      </c>
      <c r="AR60" s="346">
        <v>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650332</v>
      </c>
      <c r="AN61" s="349">
        <v>271325</v>
      </c>
      <c r="AO61" s="350">
        <v>9.8000000000000007</v>
      </c>
      <c r="AP61" s="351">
        <v>283841</v>
      </c>
      <c r="AQ61" s="352">
        <v>5.4</v>
      </c>
      <c r="AR61" s="338">
        <v>4.4000000000000004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217559</v>
      </c>
      <c r="AN62" s="342">
        <v>87671</v>
      </c>
      <c r="AO62" s="343">
        <v>20.100000000000001</v>
      </c>
      <c r="AP62" s="344">
        <v>130726</v>
      </c>
      <c r="AQ62" s="345">
        <v>2.1</v>
      </c>
      <c r="AR62" s="346">
        <v>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Q7AWbmRL4nxVgjOaRktvP7OC4tP8RLI7ETOzcSf8J6jF4sydjfhch0Yth2sbOofMf5dyFC5DA2V2bAltTifA==" saltValue="Hur6uy9+lb6HPMFZw7cG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1" spans="125:125" ht="13.5" hidden="1" customHeight="1" x14ac:dyDescent="0.15">
      <c r="DU121" s="259"/>
    </row>
  </sheetData>
  <sheetProtection algorithmName="SHA-512" hashValue="Eb3O08zPV76MyTf0dj9fseRPsPXjBP7ol4ghdAh3dVvN6sg92u3f9PuFHXboDu9un5GPEtzHqEZKbH5yK2VIZg==" saltValue="wdHhls9h2tSRRU0chFLU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TSTIQA9AqK3u66AxYkHff1hd5IcC1Mx69RCF5HOUM0PvbXDB3req8PK6pv9k8ipnjP3DX0k3ZzDs9kJLQiGkUw==" saltValue="znBPa84H+ny1mNmrCb20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13.23</v>
      </c>
      <c r="G47" s="12">
        <v>17.920000000000002</v>
      </c>
      <c r="H47" s="12">
        <v>26.61</v>
      </c>
      <c r="I47" s="12">
        <v>40.89</v>
      </c>
      <c r="J47" s="13">
        <v>57.12</v>
      </c>
    </row>
    <row r="48" spans="2:10" ht="57.75" customHeight="1" x14ac:dyDescent="0.15">
      <c r="B48" s="14"/>
      <c r="C48" s="1141" t="s">
        <v>4</v>
      </c>
      <c r="D48" s="1141"/>
      <c r="E48" s="1142"/>
      <c r="F48" s="15">
        <v>9.99</v>
      </c>
      <c r="G48" s="16">
        <v>9.94</v>
      </c>
      <c r="H48" s="16">
        <v>11.32</v>
      </c>
      <c r="I48" s="16">
        <v>12.72</v>
      </c>
      <c r="J48" s="17">
        <v>4.22</v>
      </c>
    </row>
    <row r="49" spans="2:10" ht="57.75" customHeight="1" thickBot="1" x14ac:dyDescent="0.2">
      <c r="B49" s="18"/>
      <c r="C49" s="1143" t="s">
        <v>5</v>
      </c>
      <c r="D49" s="1143"/>
      <c r="E49" s="1144"/>
      <c r="F49" s="19" t="s">
        <v>528</v>
      </c>
      <c r="G49" s="20">
        <v>2.42</v>
      </c>
      <c r="H49" s="20">
        <v>9.24</v>
      </c>
      <c r="I49" s="20">
        <v>10.35</v>
      </c>
      <c r="J49" s="21">
        <v>3.74</v>
      </c>
    </row>
    <row r="50" spans="2:10" x14ac:dyDescent="0.15"/>
  </sheetData>
  <sheetProtection algorithmName="SHA-512" hashValue="lDttg19b6P4opzTCLZ7OF0CQ1YzAaCRFEEEkHAFn7nSUYf9Znfv8KHqQLWKKA76DvysTBEzBp2dv9hOrT0TK0Q==" saltValue="2Twkf2EZ8oFlUjd+7Hxh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2025-03-10T00:51:28Z</cp:lastPrinted>
  <dcterms:created xsi:type="dcterms:W3CDTF">2025-02-19T00:27:39Z</dcterms:created>
  <dcterms:modified xsi:type="dcterms:W3CDTF">2025-09-11T23:42:41Z</dcterms:modified>
  <cp:category/>
</cp:coreProperties>
</file>